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VP continuo" sheetId="1" r:id="rId1"/>
    <sheet name="Sheet2" sheetId="2" state="hidden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P8" i="1" l="1"/>
  <c r="G2" i="1" s="1"/>
  <c r="I5" i="1"/>
  <c r="I6" i="1"/>
  <c r="C196" i="1" l="1"/>
  <c r="C9" i="1"/>
  <c r="C14" i="1"/>
  <c r="C20" i="1"/>
  <c r="C25" i="1"/>
  <c r="C30" i="1"/>
  <c r="C36" i="1"/>
  <c r="C41" i="1"/>
  <c r="C46" i="1"/>
  <c r="C52" i="1"/>
  <c r="C57" i="1"/>
  <c r="C64" i="1"/>
  <c r="C80" i="1"/>
  <c r="C96" i="1"/>
  <c r="C112" i="1"/>
  <c r="C128" i="1"/>
  <c r="C144" i="1"/>
  <c r="C160" i="1"/>
  <c r="C176" i="1"/>
  <c r="C192" i="1"/>
  <c r="C5" i="1"/>
  <c r="C10" i="1"/>
  <c r="C16" i="1"/>
  <c r="C21" i="1"/>
  <c r="C26" i="1"/>
  <c r="C32" i="1"/>
  <c r="C37" i="1"/>
  <c r="C42" i="1"/>
  <c r="C48" i="1"/>
  <c r="C53" i="1"/>
  <c r="C58" i="1"/>
  <c r="C68" i="1"/>
  <c r="C84" i="1"/>
  <c r="C100" i="1"/>
  <c r="C116" i="1"/>
  <c r="C132" i="1"/>
  <c r="C148" i="1"/>
  <c r="C164" i="1"/>
  <c r="C180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" i="1"/>
  <c r="C12" i="1"/>
  <c r="C17" i="1"/>
  <c r="C22" i="1"/>
  <c r="C28" i="1"/>
  <c r="C33" i="1"/>
  <c r="C38" i="1"/>
  <c r="C44" i="1"/>
  <c r="C49" i="1"/>
  <c r="C54" i="1"/>
  <c r="C60" i="1"/>
  <c r="C72" i="1"/>
  <c r="C88" i="1"/>
  <c r="C104" i="1"/>
  <c r="C120" i="1"/>
  <c r="C136" i="1"/>
  <c r="C152" i="1"/>
  <c r="C168" i="1"/>
  <c r="C184" i="1"/>
  <c r="C200" i="1"/>
  <c r="C8" i="1"/>
  <c r="C13" i="1"/>
  <c r="C18" i="1"/>
  <c r="C24" i="1"/>
  <c r="C29" i="1"/>
  <c r="C34" i="1"/>
  <c r="C40" i="1"/>
  <c r="C45" i="1"/>
  <c r="C50" i="1"/>
  <c r="C56" i="1"/>
  <c r="C62" i="1"/>
  <c r="C76" i="1"/>
  <c r="C92" i="1"/>
  <c r="C108" i="1"/>
  <c r="C124" i="1"/>
  <c r="C140" i="1"/>
  <c r="C156" i="1"/>
  <c r="C172" i="1"/>
  <c r="C188" i="1"/>
  <c r="C204" i="1"/>
  <c r="D5" i="1"/>
  <c r="E5" i="1" s="1"/>
  <c r="D168" i="1" l="1"/>
  <c r="E168" i="1"/>
  <c r="D125" i="1"/>
  <c r="E125" i="1"/>
  <c r="D83" i="1"/>
  <c r="E83" i="1" s="1"/>
  <c r="D46" i="1"/>
  <c r="E46" i="1" s="1"/>
  <c r="D14" i="1"/>
  <c r="E14" i="1" s="1"/>
  <c r="D177" i="1"/>
  <c r="E177" i="1"/>
  <c r="D135" i="1"/>
  <c r="E135" i="1"/>
  <c r="D92" i="1"/>
  <c r="E92" i="1" s="1"/>
  <c r="D53" i="1"/>
  <c r="E53" i="1" s="1"/>
  <c r="D21" i="1"/>
  <c r="E21" i="1" s="1"/>
  <c r="D82" i="1"/>
  <c r="E82" i="1" s="1"/>
  <c r="D114" i="1"/>
  <c r="E114" i="1"/>
  <c r="D146" i="1"/>
  <c r="E146" i="1"/>
  <c r="D178" i="1"/>
  <c r="E178" i="1"/>
  <c r="D121" i="1"/>
  <c r="E121" i="1" s="1"/>
  <c r="D96" i="1"/>
  <c r="E96" i="1" s="1"/>
  <c r="D24" i="1"/>
  <c r="E24" i="1" s="1"/>
  <c r="D95" i="1"/>
  <c r="E95" i="1" s="1"/>
  <c r="D23" i="1"/>
  <c r="E23" i="1" s="1"/>
  <c r="D52" i="1"/>
  <c r="E52" i="1" s="1"/>
  <c r="D79" i="1"/>
  <c r="E79" i="1" s="1"/>
  <c r="D11" i="1"/>
  <c r="E11" i="1" s="1"/>
  <c r="D181" i="1"/>
  <c r="E181" i="1"/>
  <c r="D139" i="1"/>
  <c r="E139" i="1"/>
  <c r="D205" i="1"/>
  <c r="E205" i="1"/>
  <c r="D163" i="1"/>
  <c r="E163" i="1"/>
  <c r="D120" i="1"/>
  <c r="E120" i="1" s="1"/>
  <c r="D77" i="1"/>
  <c r="E77" i="1" s="1"/>
  <c r="D42" i="1"/>
  <c r="E42" i="1" s="1"/>
  <c r="D10" i="1"/>
  <c r="E10" i="1" s="1"/>
  <c r="D172" i="1"/>
  <c r="E172" i="1"/>
  <c r="D129" i="1"/>
  <c r="E129" i="1"/>
  <c r="D87" i="1"/>
  <c r="E87" i="1" s="1"/>
  <c r="D49" i="1"/>
  <c r="E49" i="1" s="1"/>
  <c r="D17" i="1"/>
  <c r="E17" i="1" s="1"/>
  <c r="D86" i="1"/>
  <c r="E86" i="1" s="1"/>
  <c r="D118" i="1"/>
  <c r="E118" i="1" s="1"/>
  <c r="D150" i="1"/>
  <c r="E150" i="1"/>
  <c r="D166" i="1"/>
  <c r="E166" i="1"/>
  <c r="D198" i="1"/>
  <c r="E198" i="1"/>
  <c r="D153" i="1"/>
  <c r="E153" i="1"/>
  <c r="D48" i="1"/>
  <c r="E48" i="1" s="1"/>
  <c r="D148" i="1"/>
  <c r="E148" i="1"/>
  <c r="D47" i="1"/>
  <c r="E47" i="1" s="1"/>
  <c r="D91" i="1"/>
  <c r="E91" i="1" s="1"/>
  <c r="D201" i="1"/>
  <c r="E201" i="1"/>
  <c r="D35" i="1"/>
  <c r="E35" i="1" s="1"/>
  <c r="D192" i="1"/>
  <c r="E192" i="1"/>
  <c r="D171" i="1"/>
  <c r="E171" i="1"/>
  <c r="D149" i="1"/>
  <c r="E149" i="1"/>
  <c r="D128" i="1"/>
  <c r="E128" i="1"/>
  <c r="D107" i="1"/>
  <c r="E107" i="1"/>
  <c r="D195" i="1"/>
  <c r="E195" i="1"/>
  <c r="D173" i="1"/>
  <c r="E173" i="1"/>
  <c r="D152" i="1"/>
  <c r="E152" i="1"/>
  <c r="D131" i="1"/>
  <c r="E131" i="1"/>
  <c r="D109" i="1"/>
  <c r="E109" i="1" s="1"/>
  <c r="D88" i="1"/>
  <c r="E88" i="1" s="1"/>
  <c r="D67" i="1"/>
  <c r="E67" i="1" s="1"/>
  <c r="D50" i="1"/>
  <c r="E50" i="1" s="1"/>
  <c r="D34" i="1"/>
  <c r="E34" i="1" s="1"/>
  <c r="D18" i="1"/>
  <c r="E18" i="1" s="1"/>
  <c r="D204" i="1"/>
  <c r="E204" i="1"/>
  <c r="D183" i="1"/>
  <c r="E183" i="1"/>
  <c r="D161" i="1"/>
  <c r="E161" i="1"/>
  <c r="D140" i="1"/>
  <c r="E140" i="1"/>
  <c r="D119" i="1"/>
  <c r="E119" i="1" s="1"/>
  <c r="D97" i="1"/>
  <c r="E97" i="1" s="1"/>
  <c r="D76" i="1"/>
  <c r="E76" i="1" s="1"/>
  <c r="D57" i="1"/>
  <c r="E57" i="1" s="1"/>
  <c r="D41" i="1"/>
  <c r="E41" i="1" s="1"/>
  <c r="D25" i="1"/>
  <c r="E25" i="1" s="1"/>
  <c r="D9" i="1"/>
  <c r="E9" i="1" s="1"/>
  <c r="D78" i="1"/>
  <c r="E78" i="1" s="1"/>
  <c r="D94" i="1"/>
  <c r="E94" i="1" s="1"/>
  <c r="D110" i="1"/>
  <c r="E110" i="1" s="1"/>
  <c r="D126" i="1"/>
  <c r="E126" i="1"/>
  <c r="D142" i="1"/>
  <c r="E142" i="1"/>
  <c r="D158" i="1"/>
  <c r="E158" i="1"/>
  <c r="D174" i="1"/>
  <c r="E174" i="1"/>
  <c r="D190" i="1"/>
  <c r="E190" i="1"/>
  <c r="D164" i="1"/>
  <c r="E164" i="1"/>
  <c r="D196" i="1"/>
  <c r="E196" i="1"/>
  <c r="D111" i="1"/>
  <c r="E111" i="1" s="1"/>
  <c r="D64" i="1"/>
  <c r="E64" i="1" s="1"/>
  <c r="D32" i="1"/>
  <c r="E32" i="1" s="1"/>
  <c r="D191" i="1"/>
  <c r="E191" i="1"/>
  <c r="D105" i="1"/>
  <c r="E105" i="1"/>
  <c r="D63" i="1"/>
  <c r="E63" i="1" s="1"/>
  <c r="D31" i="1"/>
  <c r="E31" i="1" s="1"/>
  <c r="D143" i="1"/>
  <c r="E143" i="1"/>
  <c r="D60" i="1"/>
  <c r="E60" i="1" s="1"/>
  <c r="D20" i="1"/>
  <c r="E20" i="1" s="1"/>
  <c r="D159" i="1"/>
  <c r="E159" i="1"/>
  <c r="D89" i="1"/>
  <c r="E89" i="1" s="1"/>
  <c r="D51" i="1"/>
  <c r="E51" i="1" s="1"/>
  <c r="D19" i="1"/>
  <c r="E19" i="1" s="1"/>
  <c r="D187" i="1"/>
  <c r="E187" i="1"/>
  <c r="D165" i="1"/>
  <c r="E165" i="1"/>
  <c r="D144" i="1"/>
  <c r="E144" i="1"/>
  <c r="D123" i="1"/>
  <c r="E123" i="1" s="1"/>
  <c r="D189" i="1"/>
  <c r="E189" i="1"/>
  <c r="D147" i="1"/>
  <c r="E147" i="1"/>
  <c r="D104" i="1"/>
  <c r="E104" i="1"/>
  <c r="D62" i="1"/>
  <c r="E62" i="1" s="1"/>
  <c r="D30" i="1"/>
  <c r="E30" i="1" s="1"/>
  <c r="D199" i="1"/>
  <c r="E199" i="1"/>
  <c r="D156" i="1"/>
  <c r="E156" i="1"/>
  <c r="D113" i="1"/>
  <c r="E113" i="1"/>
  <c r="D71" i="1"/>
  <c r="E71" i="1" s="1"/>
  <c r="D37" i="1"/>
  <c r="E37" i="1" s="1"/>
  <c r="D66" i="1"/>
  <c r="E66" i="1" s="1"/>
  <c r="D98" i="1"/>
  <c r="E98" i="1" s="1"/>
  <c r="D130" i="1"/>
  <c r="E130" i="1"/>
  <c r="D162" i="1"/>
  <c r="E162" i="1"/>
  <c r="D194" i="1"/>
  <c r="E194" i="1"/>
  <c r="D175" i="1"/>
  <c r="E175" i="1"/>
  <c r="D56" i="1"/>
  <c r="E56" i="1" s="1"/>
  <c r="D169" i="1"/>
  <c r="E169" i="1"/>
  <c r="D55" i="1"/>
  <c r="E55" i="1" s="1"/>
  <c r="D101" i="1"/>
  <c r="E101" i="1" s="1"/>
  <c r="D12" i="1"/>
  <c r="E12" i="1" s="1"/>
  <c r="D137" i="1"/>
  <c r="E137" i="1"/>
  <c r="D43" i="1"/>
  <c r="E43" i="1" s="1"/>
  <c r="D203" i="1"/>
  <c r="E203" i="1"/>
  <c r="D160" i="1"/>
  <c r="E160" i="1"/>
  <c r="D117" i="1"/>
  <c r="E117" i="1" s="1"/>
  <c r="D184" i="1"/>
  <c r="E184" i="1"/>
  <c r="D141" i="1"/>
  <c r="E141" i="1"/>
  <c r="D99" i="1"/>
  <c r="E99" i="1" s="1"/>
  <c r="D58" i="1"/>
  <c r="E58" i="1" s="1"/>
  <c r="D26" i="1"/>
  <c r="E26" i="1" s="1"/>
  <c r="D193" i="1"/>
  <c r="E193" i="1"/>
  <c r="D151" i="1"/>
  <c r="E151" i="1"/>
  <c r="D108" i="1"/>
  <c r="E108" i="1" s="1"/>
  <c r="D65" i="1"/>
  <c r="E65" i="1" s="1"/>
  <c r="D33" i="1"/>
  <c r="E33" i="1" s="1"/>
  <c r="D70" i="1"/>
  <c r="E70" i="1" s="1"/>
  <c r="D102" i="1"/>
  <c r="E102" i="1" s="1"/>
  <c r="D134" i="1"/>
  <c r="E134" i="1"/>
  <c r="D182" i="1"/>
  <c r="E182" i="1"/>
  <c r="D69" i="1"/>
  <c r="E69" i="1" s="1"/>
  <c r="D85" i="1"/>
  <c r="E85" i="1" s="1"/>
  <c r="D16" i="1"/>
  <c r="E16" i="1" s="1"/>
  <c r="D84" i="1"/>
  <c r="E84" i="1" s="1"/>
  <c r="D15" i="1"/>
  <c r="E15" i="1" s="1"/>
  <c r="D44" i="1"/>
  <c r="E44" i="1" s="1"/>
  <c r="D116" i="1"/>
  <c r="E116" i="1" s="1"/>
  <c r="D68" i="1"/>
  <c r="E68" i="1" s="1"/>
  <c r="D197" i="1"/>
  <c r="E197" i="1"/>
  <c r="D176" i="1"/>
  <c r="E176" i="1"/>
  <c r="D155" i="1"/>
  <c r="E155" i="1"/>
  <c r="D133" i="1"/>
  <c r="E133" i="1"/>
  <c r="D112" i="1"/>
  <c r="E112" i="1" s="1"/>
  <c r="D200" i="1"/>
  <c r="E200" i="1"/>
  <c r="D179" i="1"/>
  <c r="E179" i="1"/>
  <c r="D157" i="1"/>
  <c r="E157" i="1"/>
  <c r="D136" i="1"/>
  <c r="E136" i="1"/>
  <c r="D115" i="1"/>
  <c r="E115" i="1"/>
  <c r="D93" i="1"/>
  <c r="E93" i="1" s="1"/>
  <c r="D72" i="1"/>
  <c r="E72" i="1" s="1"/>
  <c r="D54" i="1"/>
  <c r="E54" i="1" s="1"/>
  <c r="D38" i="1"/>
  <c r="E38" i="1" s="1"/>
  <c r="D22" i="1"/>
  <c r="E22" i="1" s="1"/>
  <c r="D6" i="1"/>
  <c r="E6" i="1" s="1"/>
  <c r="D188" i="1"/>
  <c r="E188" i="1"/>
  <c r="D167" i="1"/>
  <c r="E167" i="1"/>
  <c r="D145" i="1"/>
  <c r="E145" i="1"/>
  <c r="D124" i="1"/>
  <c r="E124" i="1" s="1"/>
  <c r="D103" i="1"/>
  <c r="E103" i="1"/>
  <c r="D81" i="1"/>
  <c r="E81" i="1" s="1"/>
  <c r="D61" i="1"/>
  <c r="E61" i="1" s="1"/>
  <c r="D45" i="1"/>
  <c r="E45" i="1" s="1"/>
  <c r="D29" i="1"/>
  <c r="E29" i="1" s="1"/>
  <c r="D13" i="1"/>
  <c r="E13" i="1" s="1"/>
  <c r="D74" i="1"/>
  <c r="E74" i="1" s="1"/>
  <c r="D90" i="1"/>
  <c r="E90" i="1" s="1"/>
  <c r="D106" i="1"/>
  <c r="E106" i="1" s="1"/>
  <c r="D122" i="1"/>
  <c r="E122" i="1" s="1"/>
  <c r="D138" i="1"/>
  <c r="E138" i="1"/>
  <c r="D154" i="1"/>
  <c r="E154" i="1"/>
  <c r="D170" i="1"/>
  <c r="E170" i="1"/>
  <c r="D186" i="1"/>
  <c r="E186" i="1"/>
  <c r="D202" i="1"/>
  <c r="E202" i="1"/>
  <c r="D36" i="1"/>
  <c r="E36" i="1" s="1"/>
  <c r="D132" i="1"/>
  <c r="E132" i="1"/>
  <c r="D75" i="1"/>
  <c r="E75" i="1" s="1"/>
  <c r="D40" i="1"/>
  <c r="E40" i="1" s="1"/>
  <c r="D8" i="1"/>
  <c r="E8" i="1" s="1"/>
  <c r="D127" i="1"/>
  <c r="E127" i="1" s="1"/>
  <c r="D73" i="1"/>
  <c r="E73" i="1" s="1"/>
  <c r="D39" i="1"/>
  <c r="E39" i="1" s="1"/>
  <c r="D7" i="1"/>
  <c r="E7" i="1" s="1"/>
  <c r="D80" i="1"/>
  <c r="E80" i="1" s="1"/>
  <c r="D28" i="1"/>
  <c r="E28" i="1" s="1"/>
  <c r="D180" i="1"/>
  <c r="E180" i="1"/>
  <c r="D100" i="1"/>
  <c r="E100" i="1" s="1"/>
  <c r="D59" i="1"/>
  <c r="E59" i="1" s="1"/>
  <c r="D27" i="1"/>
  <c r="E27" i="1" s="1"/>
  <c r="D185" i="1"/>
  <c r="E185" i="1"/>
</calcChain>
</file>

<file path=xl/sharedStrings.xml><?xml version="1.0" encoding="utf-8"?>
<sst xmlns="http://schemas.openxmlformats.org/spreadsheetml/2006/main" count="7" uniqueCount="7">
  <si>
    <t>X</t>
  </si>
  <si>
    <t>R</t>
  </si>
  <si>
    <t>Hay que poner un número entero mayor que 0 y menor que 64</t>
  </si>
  <si>
    <t>Diferencia IMPS</t>
  </si>
  <si>
    <t>VP ganador</t>
  </si>
  <si>
    <t>¿Número de manos jugadas?:</t>
  </si>
  <si>
    <t>VP perdedor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</si>
</sst>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1" xfId="0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5"/>
  <sheetViews>
    <sheetView tabSelected="1" workbookViewId="0">
      <selection activeCell="E3" sqref="E3"/>
    </sheetView>
  </sheetViews>
  <sheetFormatPr defaultRowHeight="15" x14ac:dyDescent="0.25"/>
  <cols>
    <col min="1" max="2" width="9.140625" style="1"/>
    <col min="3" max="3" width="15.7109375" style="2" customWidth="1"/>
    <col min="4" max="4" width="12.28515625" style="3" customWidth="1"/>
    <col min="5" max="5" width="12.28515625" style="2" customWidth="1"/>
    <col min="6" max="7" width="9.140625" style="1"/>
    <col min="8" max="9" width="9.140625" style="1" hidden="1" customWidth="1"/>
    <col min="10" max="12" width="0" style="1" hidden="1" customWidth="1"/>
    <col min="13" max="16" width="9.140625" style="1" hidden="1" customWidth="1"/>
    <col min="17" max="16384" width="9.140625" style="1"/>
  </cols>
  <sheetData>
    <row r="1" spans="2:17" ht="15.75" thickBot="1" x14ac:dyDescent="0.3"/>
    <row r="2" spans="2:17" ht="15.75" thickBot="1" x14ac:dyDescent="0.3">
      <c r="B2" s="4" t="s">
        <v>5</v>
      </c>
      <c r="E2" s="5">
        <v>32</v>
      </c>
      <c r="F2" s="6"/>
      <c r="G2" s="11" t="str">
        <f>IF(P8=0,P6,"")</f>
        <v/>
      </c>
    </row>
    <row r="3" spans="2:17" x14ac:dyDescent="0.25">
      <c r="B3" s="4"/>
      <c r="F3" s="6"/>
    </row>
    <row r="4" spans="2:17" x14ac:dyDescent="0.25">
      <c r="C4" s="7" t="s">
        <v>3</v>
      </c>
      <c r="D4" s="8" t="s">
        <v>4</v>
      </c>
      <c r="E4" s="8" t="s">
        <v>6</v>
      </c>
    </row>
    <row r="5" spans="2:17" x14ac:dyDescent="0.25">
      <c r="C5" s="9">
        <f>IF(ISERR($I$5),"",IF(AND($I$5&gt;0,$P$8=1),N5,""))</f>
        <v>0</v>
      </c>
      <c r="D5" s="10">
        <f>IF(C5="","",MIN(20,10+10*(1-POWER($I$6,C5/$I$5))/(1-$I$6)))</f>
        <v>10</v>
      </c>
      <c r="E5" s="10">
        <f>IF(C5="","",20-D5)</f>
        <v>10</v>
      </c>
      <c r="H5" s="11" t="s">
        <v>0</v>
      </c>
      <c r="I5" s="11">
        <f>15*SQRT(E2)</f>
        <v>84.852813742385706</v>
      </c>
      <c r="N5" s="11">
        <v>0</v>
      </c>
      <c r="O5" s="11"/>
      <c r="P5" s="11"/>
      <c r="Q5" s="11"/>
    </row>
    <row r="6" spans="2:17" x14ac:dyDescent="0.25">
      <c r="C6" s="9">
        <f>IF(ISERR($I$5),"",IF(AND($I$5+1&gt;N6,$P$8=1),N6,""))</f>
        <v>1</v>
      </c>
      <c r="D6" s="10">
        <f>IF(C6="","",MIN(20,10+10*(1-POWER($I$6,C6/$I$5))/(1-$I$6)))</f>
        <v>10.220824576240275</v>
      </c>
      <c r="E6" s="10">
        <f t="shared" ref="E6:E69" si="0">IF(C6="","",20-D6)</f>
        <v>9.7791754237597246</v>
      </c>
      <c r="H6" s="11" t="s">
        <v>1</v>
      </c>
      <c r="I6" s="11">
        <f>POWER(0.5*(SQRT(5)-1),3)</f>
        <v>0.23606797749978975</v>
      </c>
      <c r="N6" s="11">
        <v>1</v>
      </c>
      <c r="O6" s="11"/>
      <c r="P6" s="11" t="s">
        <v>2</v>
      </c>
      <c r="Q6" s="11"/>
    </row>
    <row r="7" spans="2:17" x14ac:dyDescent="0.25">
      <c r="C7" s="9">
        <f t="shared" ref="C7:C70" si="1">IF(ISERR($I$5),"",IF(AND($I$5+1&gt;N7,$P$8=1),N7,""))</f>
        <v>2</v>
      </c>
      <c r="D7" s="10">
        <f>IF(C7="","",MIN(20,10+10*(1-POWER($I$6,C7/$I$5))/(1-$I$6)))</f>
        <v>10.43792395306135</v>
      </c>
      <c r="E7" s="10">
        <f t="shared" si="0"/>
        <v>9.5620760469386497</v>
      </c>
      <c r="N7" s="11">
        <v>2</v>
      </c>
      <c r="O7" s="11"/>
      <c r="P7" s="11"/>
      <c r="Q7" s="11"/>
    </row>
    <row r="8" spans="2:17" x14ac:dyDescent="0.25">
      <c r="C8" s="9">
        <f t="shared" si="1"/>
        <v>3</v>
      </c>
      <c r="D8" s="10">
        <f>IF(C8="","",MIN(20,10+10*(1-POWER($I$6,C8/$I$5))/(1-$I$6)))</f>
        <v>10.651360972701843</v>
      </c>
      <c r="E8" s="10">
        <f t="shared" si="0"/>
        <v>9.348639027298157</v>
      </c>
      <c r="N8" s="11">
        <v>3</v>
      </c>
      <c r="O8" s="11"/>
      <c r="P8" s="11">
        <f>IF(OR(ISBLANK(E2),AND(E2&gt;0,E2&lt;65,E2=INT(E2))),1,0)</f>
        <v>1</v>
      </c>
      <c r="Q8" s="11"/>
    </row>
    <row r="9" spans="2:17" x14ac:dyDescent="0.25">
      <c r="C9" s="9">
        <f t="shared" si="1"/>
        <v>4</v>
      </c>
      <c r="D9" s="10">
        <f>IF(C9="","",MIN(20,10+10*(1-POWER($I$6,C9/$I$5))/(1-$I$6)))</f>
        <v>10.861197417283444</v>
      </c>
      <c r="E9" s="10">
        <f t="shared" si="0"/>
        <v>9.138802582716556</v>
      </c>
      <c r="N9" s="11">
        <v>4</v>
      </c>
      <c r="O9" s="11"/>
      <c r="P9" s="11"/>
      <c r="Q9" s="11"/>
    </row>
    <row r="10" spans="2:17" x14ac:dyDescent="0.25">
      <c r="C10" s="9">
        <f t="shared" si="1"/>
        <v>5</v>
      </c>
      <c r="D10" s="10">
        <f>IF(C10="","",MIN(20,10+10*(1-POWER($I$6,C10/$I$5))/(1-$I$6)))</f>
        <v>11.067494026694563</v>
      </c>
      <c r="E10" s="10">
        <f t="shared" si="0"/>
        <v>8.9325059733054371</v>
      </c>
      <c r="N10" s="11">
        <v>5</v>
      </c>
      <c r="O10" s="11"/>
      <c r="P10" s="11"/>
      <c r="Q10" s="11"/>
    </row>
    <row r="11" spans="2:17" x14ac:dyDescent="0.25">
      <c r="C11" s="9">
        <f t="shared" si="1"/>
        <v>6</v>
      </c>
      <c r="D11" s="10">
        <f>IF(C11="","",MIN(20,10+10*(1-POWER($I$6,C11/$I$5))/(1-$I$6)))</f>
        <v>11.270310516172266</v>
      </c>
      <c r="E11" s="10">
        <f t="shared" si="0"/>
        <v>8.7296894838277339</v>
      </c>
      <c r="N11" s="11">
        <v>6</v>
      </c>
      <c r="O11" s="11"/>
      <c r="P11" s="11"/>
      <c r="Q11" s="11"/>
    </row>
    <row r="12" spans="2:17" x14ac:dyDescent="0.25">
      <c r="C12" s="9">
        <f t="shared" si="1"/>
        <v>7</v>
      </c>
      <c r="D12" s="10">
        <f>IF(C12="","",MIN(20,10+10*(1-POWER($I$6,C12/$I$5))/(1-$I$6)))</f>
        <v>11.469705593587642</v>
      </c>
      <c r="E12" s="10">
        <f t="shared" si="0"/>
        <v>8.5302944064123576</v>
      </c>
      <c r="N12" s="11">
        <v>7</v>
      </c>
      <c r="O12" s="11"/>
      <c r="P12" s="11"/>
      <c r="Q12" s="11"/>
    </row>
    <row r="13" spans="2:17" x14ac:dyDescent="0.25">
      <c r="C13" s="9">
        <f t="shared" si="1"/>
        <v>8</v>
      </c>
      <c r="D13" s="10">
        <f>IF(C13="","",MIN(20,10+10*(1-POWER($I$6,C13/$I$5))/(1-$I$6)))</f>
        <v>11.665736976439554</v>
      </c>
      <c r="E13" s="10">
        <f t="shared" si="0"/>
        <v>8.334263023560446</v>
      </c>
      <c r="N13" s="11">
        <v>8</v>
      </c>
      <c r="O13" s="11"/>
      <c r="P13" s="11"/>
      <c r="Q13" s="11"/>
    </row>
    <row r="14" spans="2:17" x14ac:dyDescent="0.25">
      <c r="C14" s="9">
        <f t="shared" si="1"/>
        <v>9</v>
      </c>
      <c r="D14" s="10">
        <f>IF(C14="","",MIN(20,10+10*(1-POWER($I$6,C14/$I$5))/(1-$I$6)))</f>
        <v>11.858461408561711</v>
      </c>
      <c r="E14" s="10">
        <f t="shared" si="0"/>
        <v>8.1415385914382892</v>
      </c>
      <c r="N14" s="11">
        <v>9</v>
      </c>
      <c r="O14" s="11"/>
      <c r="P14" s="11"/>
      <c r="Q14" s="11"/>
    </row>
    <row r="15" spans="2:17" x14ac:dyDescent="0.25">
      <c r="C15" s="9">
        <f t="shared" si="1"/>
        <v>10</v>
      </c>
      <c r="D15" s="10">
        <f>IF(C15="","",MIN(20,10+10*(1-POWER($I$6,C15/$I$5))/(1-$I$6)))</f>
        <v>12.047934676547925</v>
      </c>
      <c r="E15" s="10">
        <f t="shared" si="0"/>
        <v>7.9520653234520751</v>
      </c>
      <c r="N15" s="11">
        <v>10</v>
      </c>
      <c r="O15" s="11"/>
      <c r="P15" s="11"/>
      <c r="Q15" s="11"/>
    </row>
    <row r="16" spans="2:17" x14ac:dyDescent="0.25">
      <c r="C16" s="9">
        <f t="shared" si="1"/>
        <v>11</v>
      </c>
      <c r="D16" s="10">
        <f>IF(C16="","",MIN(20,10+10*(1-POWER($I$6,C16/$I$5))/(1-$I$6)))</f>
        <v>12.234211625900254</v>
      </c>
      <c r="E16" s="10">
        <f t="shared" si="0"/>
        <v>7.7657883740997455</v>
      </c>
      <c r="N16" s="11">
        <v>11</v>
      </c>
      <c r="O16" s="11"/>
      <c r="P16" s="11"/>
      <c r="Q16" s="11"/>
    </row>
    <row r="17" spans="3:17" x14ac:dyDescent="0.25">
      <c r="C17" s="9">
        <f t="shared" si="1"/>
        <v>12</v>
      </c>
      <c r="D17" s="10">
        <f>IF(C17="","",MIN(20,10+10*(1-POWER($I$6,C17/$I$5))/(1-$I$6)))</f>
        <v>12.417346176904754</v>
      </c>
      <c r="E17" s="10">
        <f t="shared" si="0"/>
        <v>7.5826538230952458</v>
      </c>
      <c r="N17" s="11">
        <v>12</v>
      </c>
      <c r="O17" s="11"/>
      <c r="P17" s="11"/>
      <c r="Q17" s="11"/>
    </row>
    <row r="18" spans="3:17" x14ac:dyDescent="0.25">
      <c r="C18" s="9">
        <f t="shared" si="1"/>
        <v>13</v>
      </c>
      <c r="D18" s="10">
        <f>IF(C18="","",MIN(20,10+10*(1-POWER($I$6,C18/$I$5))/(1-$I$6)))</f>
        <v>12.597391340239398</v>
      </c>
      <c r="E18" s="10">
        <f t="shared" si="0"/>
        <v>7.4026086597606024</v>
      </c>
      <c r="N18" s="11">
        <v>13</v>
      </c>
      <c r="O18" s="11"/>
      <c r="P18" s="11"/>
      <c r="Q18" s="11"/>
    </row>
    <row r="19" spans="3:17" x14ac:dyDescent="0.25">
      <c r="C19" s="9">
        <f t="shared" si="1"/>
        <v>14</v>
      </c>
      <c r="D19" s="10">
        <f>IF(C19="","",MIN(20,10+10*(1-POWER($I$6,C19/$I$5))/(1-$I$6)))</f>
        <v>12.774399232318718</v>
      </c>
      <c r="E19" s="10">
        <f t="shared" si="0"/>
        <v>7.2256007676812821</v>
      </c>
      <c r="N19" s="11">
        <v>14</v>
      </c>
      <c r="O19" s="11"/>
      <c r="P19" s="11"/>
      <c r="Q19" s="11"/>
    </row>
    <row r="20" spans="3:17" x14ac:dyDescent="0.25">
      <c r="C20" s="9">
        <f t="shared" si="1"/>
        <v>15</v>
      </c>
      <c r="D20" s="10">
        <f>IF(C20="","",MIN(20,10+10*(1-POWER($I$6,C20/$I$5))/(1-$I$6)))</f>
        <v>12.948421090379565</v>
      </c>
      <c r="E20" s="10">
        <f t="shared" si="0"/>
        <v>7.0515789096204351</v>
      </c>
      <c r="N20" s="11">
        <v>15</v>
      </c>
      <c r="O20" s="11"/>
      <c r="P20" s="11"/>
      <c r="Q20" s="11"/>
    </row>
    <row r="21" spans="3:17" x14ac:dyDescent="0.25">
      <c r="C21" s="9">
        <f t="shared" si="1"/>
        <v>16</v>
      </c>
      <c r="D21" s="10">
        <f>IF(C21="","",MIN(20,10+10*(1-POWER($I$6,C21/$I$5))/(1-$I$6)))</f>
        <v>13.119507287312409</v>
      </c>
      <c r="E21" s="10">
        <f t="shared" si="0"/>
        <v>6.880492712687591</v>
      </c>
      <c r="N21" s="11">
        <v>16</v>
      </c>
      <c r="O21" s="11"/>
      <c r="P21" s="11"/>
      <c r="Q21" s="11"/>
    </row>
    <row r="22" spans="3:17" x14ac:dyDescent="0.25">
      <c r="C22" s="9">
        <f t="shared" si="1"/>
        <v>17</v>
      </c>
      <c r="D22" s="10">
        <f>IF(C22="","",MIN(20,10+10*(1-POWER($I$6,C22/$I$5))/(1-$I$6)))</f>
        <v>13.287707346242415</v>
      </c>
      <c r="E22" s="10">
        <f t="shared" si="0"/>
        <v>6.7122926537575847</v>
      </c>
      <c r="N22" s="11">
        <v>17</v>
      </c>
      <c r="O22" s="11"/>
      <c r="P22" s="11"/>
      <c r="Q22" s="11"/>
    </row>
    <row r="23" spans="3:17" x14ac:dyDescent="0.25">
      <c r="C23" s="9">
        <f t="shared" si="1"/>
        <v>18</v>
      </c>
      <c r="D23" s="10">
        <f>IF(C23="","",MIN(20,10+10*(1-POWER($I$6,C23/$I$5))/(1-$I$6)))</f>
        <v>13.453069954864564</v>
      </c>
      <c r="E23" s="10">
        <f t="shared" si="0"/>
        <v>6.5469300451354364</v>
      </c>
      <c r="N23" s="11">
        <v>18</v>
      </c>
      <c r="O23" s="11"/>
      <c r="P23" s="11"/>
      <c r="Q23" s="11"/>
    </row>
    <row r="24" spans="3:17" x14ac:dyDescent="0.25">
      <c r="C24" s="9">
        <f t="shared" si="1"/>
        <v>19</v>
      </c>
      <c r="D24" s="10">
        <f>IF(C24="","",MIN(20,10+10*(1-POWER($I$6,C24/$I$5))/(1-$I$6)))</f>
        <v>13.615642979536931</v>
      </c>
      <c r="E24" s="10">
        <f t="shared" si="0"/>
        <v>6.3843570204630691</v>
      </c>
      <c r="N24" s="11">
        <v>19</v>
      </c>
      <c r="O24" s="11"/>
      <c r="P24" s="11"/>
      <c r="Q24" s="11"/>
    </row>
    <row r="25" spans="3:17" x14ac:dyDescent="0.25">
      <c r="C25" s="9">
        <f t="shared" si="1"/>
        <v>20</v>
      </c>
      <c r="D25" s="10">
        <f>IF(C25="","",MIN(20,10+10*(1-POWER($I$6,C25/$I$5))/(1-$I$6)))</f>
        <v>13.775473479136238</v>
      </c>
      <c r="E25" s="10">
        <f t="shared" si="0"/>
        <v>6.2245265208637619</v>
      </c>
      <c r="N25" s="11">
        <v>20</v>
      </c>
      <c r="O25" s="11"/>
      <c r="P25" s="11"/>
      <c r="Q25" s="11"/>
    </row>
    <row r="26" spans="3:17" x14ac:dyDescent="0.25">
      <c r="C26" s="9">
        <f t="shared" si="1"/>
        <v>21</v>
      </c>
      <c r="D26" s="10">
        <f>IF(C26="","",MIN(20,10+10*(1-POWER($I$6,C26/$I$5))/(1-$I$6)))</f>
        <v>13.932607718679645</v>
      </c>
      <c r="E26" s="10">
        <f t="shared" si="0"/>
        <v>6.0673922813203554</v>
      </c>
      <c r="N26" s="11">
        <v>21</v>
      </c>
      <c r="O26" s="11"/>
      <c r="P26" s="11"/>
      <c r="Q26" s="11"/>
    </row>
    <row r="27" spans="3:17" x14ac:dyDescent="0.25">
      <c r="C27" s="9">
        <f t="shared" si="1"/>
        <v>22</v>
      </c>
      <c r="D27" s="10">
        <f>IF(C27="","",MIN(20,10+10*(1-POWER($I$6,C27/$I$5))/(1-$I$6)))</f>
        <v>14.087091182716764</v>
      </c>
      <c r="E27" s="10">
        <f t="shared" si="0"/>
        <v>5.9129088172832365</v>
      </c>
      <c r="N27" s="11">
        <v>22</v>
      </c>
      <c r="O27" s="11"/>
      <c r="P27" s="11"/>
      <c r="Q27" s="11"/>
    </row>
    <row r="28" spans="3:17" x14ac:dyDescent="0.25">
      <c r="C28" s="9">
        <f t="shared" si="1"/>
        <v>23</v>
      </c>
      <c r="D28" s="10">
        <f>IF(C28="","",MIN(20,10+10*(1-POWER($I$6,C28/$I$5))/(1-$I$6)))</f>
        <v>14.238968588495762</v>
      </c>
      <c r="E28" s="10">
        <f t="shared" si="0"/>
        <v>5.7610314115042378</v>
      </c>
      <c r="N28" s="11">
        <v>23</v>
      </c>
      <c r="O28" s="11"/>
      <c r="P28" s="11"/>
      <c r="Q28" s="11"/>
    </row>
    <row r="29" spans="3:17" x14ac:dyDescent="0.25">
      <c r="C29" s="9">
        <f t="shared" si="1"/>
        <v>24</v>
      </c>
      <c r="D29" s="10">
        <f>IF(C29="","",MIN(20,10+10*(1-POWER($I$6,C29/$I$5))/(1-$I$6)))</f>
        <v>14.388283898907339</v>
      </c>
      <c r="E29" s="10">
        <f t="shared" si="0"/>
        <v>5.6117161010926608</v>
      </c>
      <c r="N29" s="11">
        <v>24</v>
      </c>
      <c r="O29" s="11"/>
      <c r="P29" s="11"/>
      <c r="Q29" s="11"/>
    </row>
    <row r="30" spans="3:17" x14ac:dyDescent="0.25">
      <c r="C30" s="9">
        <f t="shared" si="1"/>
        <v>25</v>
      </c>
      <c r="D30" s="10">
        <f>IF(C30="","",MIN(20,10+10*(1-POWER($I$6,C30/$I$5))/(1-$I$6)))</f>
        <v>14.535080335210367</v>
      </c>
      <c r="E30" s="10">
        <f t="shared" si="0"/>
        <v>5.4649196647896332</v>
      </c>
      <c r="N30" s="11">
        <v>25</v>
      </c>
      <c r="O30" s="11"/>
      <c r="P30" s="11"/>
      <c r="Q30" s="11"/>
    </row>
    <row r="31" spans="3:17" x14ac:dyDescent="0.25">
      <c r="C31" s="9">
        <f t="shared" si="1"/>
        <v>26</v>
      </c>
      <c r="D31" s="10">
        <f>IF(C31="","",MIN(20,10+10*(1-POWER($I$6,C31/$I$5))/(1-$I$6)))</f>
        <v>14.679400389542838</v>
      </c>
      <c r="E31" s="10">
        <f t="shared" si="0"/>
        <v>5.3205996104571618</v>
      </c>
      <c r="N31" s="11">
        <v>26</v>
      </c>
      <c r="O31" s="11"/>
      <c r="P31" s="11"/>
      <c r="Q31" s="11"/>
    </row>
    <row r="32" spans="3:17" x14ac:dyDescent="0.25">
      <c r="C32" s="9">
        <f t="shared" si="1"/>
        <v>27</v>
      </c>
      <c r="D32" s="10">
        <f>IF(C32="","",MIN(20,10+10*(1-POWER($I$6,C32/$I$5))/(1-$I$6)))</f>
        <v>14.82128583722178</v>
      </c>
      <c r="E32" s="10">
        <f t="shared" si="0"/>
        <v>5.1787141627782205</v>
      </c>
      <c r="N32" s="11">
        <v>27</v>
      </c>
      <c r="O32" s="11"/>
      <c r="P32" s="11"/>
      <c r="Q32" s="11"/>
    </row>
    <row r="33" spans="3:17" x14ac:dyDescent="0.25">
      <c r="C33" s="9">
        <f t="shared" si="1"/>
        <v>28</v>
      </c>
      <c r="D33" s="10">
        <f>IF(C33="","",MIN(20,10+10*(1-POWER($I$6,C33/$I$5))/(1-$I$6)))</f>
        <v>14.960777748835641</v>
      </c>
      <c r="E33" s="10">
        <f t="shared" si="0"/>
        <v>5.0392222511643592</v>
      </c>
      <c r="N33" s="11">
        <v>28</v>
      </c>
      <c r="O33" s="11"/>
      <c r="P33" s="11"/>
      <c r="Q33" s="11"/>
    </row>
    <row r="34" spans="3:17" x14ac:dyDescent="0.25">
      <c r="C34" s="9">
        <f t="shared" si="1"/>
        <v>29</v>
      </c>
      <c r="D34" s="10">
        <f>IF(C34="","",MIN(20,10+10*(1-POWER($I$6,C34/$I$5))/(1-$I$6)))</f>
        <v>15.097916502132733</v>
      </c>
      <c r="E34" s="10">
        <f t="shared" si="0"/>
        <v>4.9020834978672667</v>
      </c>
      <c r="N34" s="11">
        <v>29</v>
      </c>
      <c r="O34" s="11"/>
      <c r="P34" s="11"/>
      <c r="Q34" s="11"/>
    </row>
    <row r="35" spans="3:17" x14ac:dyDescent="0.25">
      <c r="C35" s="9">
        <f t="shared" si="1"/>
        <v>30</v>
      </c>
      <c r="D35" s="10">
        <f>IF(C35="","",MIN(20,10+10*(1-POWER($I$6,C35/$I$5))/(1-$I$6)))</f>
        <v>15.232741793709074</v>
      </c>
      <c r="E35" s="10">
        <f t="shared" si="0"/>
        <v>4.7672582062909257</v>
      </c>
      <c r="N35" s="11">
        <v>30</v>
      </c>
      <c r="O35" s="11"/>
      <c r="P35" s="11"/>
      <c r="Q35" s="11"/>
    </row>
    <row r="36" spans="3:17" x14ac:dyDescent="0.25">
      <c r="C36" s="9">
        <f t="shared" si="1"/>
        <v>31</v>
      </c>
      <c r="D36" s="10">
        <f>IF(C36="","",MIN(20,10+10*(1-POWER($I$6,C36/$I$5))/(1-$I$6)))</f>
        <v>15.365292650499104</v>
      </c>
      <c r="E36" s="10">
        <f t="shared" si="0"/>
        <v>4.6347073495008964</v>
      </c>
      <c r="N36" s="11">
        <v>31</v>
      </c>
      <c r="O36" s="11"/>
      <c r="P36" s="11"/>
      <c r="Q36" s="11"/>
    </row>
    <row r="37" spans="3:17" x14ac:dyDescent="0.25">
      <c r="C37" s="9">
        <f t="shared" si="1"/>
        <v>32</v>
      </c>
      <c r="D37" s="10">
        <f>IF(C37="","",MIN(20,10+10*(1-POWER($I$6,C37/$I$5))/(1-$I$6)))</f>
        <v>15.495607441072522</v>
      </c>
      <c r="E37" s="10">
        <f t="shared" si="0"/>
        <v>4.5043925589274778</v>
      </c>
      <c r="N37" s="11">
        <v>32</v>
      </c>
      <c r="O37" s="11"/>
      <c r="P37" s="11"/>
      <c r="Q37" s="11"/>
    </row>
    <row r="38" spans="3:17" x14ac:dyDescent="0.25">
      <c r="C38" s="9">
        <f t="shared" si="1"/>
        <v>33</v>
      </c>
      <c r="D38" s="10">
        <f>IF(C38="","",MIN(20,10+10*(1-POWER($I$6,C38/$I$5))/(1-$I$6)))</f>
        <v>15.623723886740571</v>
      </c>
      <c r="E38" s="10">
        <f t="shared" si="0"/>
        <v>4.3762761132594292</v>
      </c>
      <c r="N38" s="11">
        <v>33</v>
      </c>
      <c r="O38" s="11"/>
      <c r="P38" s="11"/>
      <c r="Q38" s="11"/>
    </row>
    <row r="39" spans="3:17" x14ac:dyDescent="0.25">
      <c r="C39" s="9">
        <f t="shared" si="1"/>
        <v>34</v>
      </c>
      <c r="D39" s="10">
        <f>IF(C39="","",MIN(20,10+10*(1-POWER($I$6,C39/$I$5))/(1-$I$6)))</f>
        <v>15.749679072474976</v>
      </c>
      <c r="E39" s="10">
        <f t="shared" si="0"/>
        <v>4.2503209275250242</v>
      </c>
      <c r="N39" s="11">
        <v>34</v>
      </c>
      <c r="O39" s="11"/>
      <c r="P39" s="11"/>
      <c r="Q39" s="11"/>
    </row>
    <row r="40" spans="3:17" x14ac:dyDescent="0.25">
      <c r="C40" s="9">
        <f t="shared" si="1"/>
        <v>35</v>
      </c>
      <c r="D40" s="10">
        <f>IF(C40="","",MIN(20,10+10*(1-POWER($I$6,C40/$I$5))/(1-$I$6)))</f>
        <v>15.873509457642651</v>
      </c>
      <c r="E40" s="10">
        <f t="shared" si="0"/>
        <v>4.1264905423573488</v>
      </c>
      <c r="N40" s="11">
        <v>35</v>
      </c>
      <c r="O40" s="11"/>
      <c r="P40" s="11"/>
      <c r="Q40" s="11"/>
    </row>
    <row r="41" spans="3:17" x14ac:dyDescent="0.25">
      <c r="C41" s="9">
        <f t="shared" si="1"/>
        <v>36</v>
      </c>
      <c r="D41" s="10">
        <f>IF(C41="","",MIN(20,10+10*(1-POWER($I$6,C41/$I$5))/(1-$I$6)))</f>
        <v>15.995250886559347</v>
      </c>
      <c r="E41" s="10">
        <f t="shared" si="0"/>
        <v>4.0047491134406528</v>
      </c>
      <c r="N41" s="11">
        <v>36</v>
      </c>
      <c r="O41" s="11"/>
      <c r="P41" s="11"/>
      <c r="Q41" s="11"/>
    </row>
    <row r="42" spans="3:17" x14ac:dyDescent="0.25">
      <c r="C42" s="9">
        <f t="shared" si="1"/>
        <v>37</v>
      </c>
      <c r="D42" s="10">
        <f>IF(C42="","",MIN(20,10+10*(1-POWER($I$6,C42/$I$5))/(1-$I$6)))</f>
        <v>16.114938598865265</v>
      </c>
      <c r="E42" s="10">
        <f t="shared" si="0"/>
        <v>3.8850614011347346</v>
      </c>
      <c r="N42" s="11">
        <v>37</v>
      </c>
      <c r="O42" s="11"/>
      <c r="P42" s="11"/>
      <c r="Q42" s="11"/>
    </row>
    <row r="43" spans="3:17" x14ac:dyDescent="0.25">
      <c r="C43" s="9">
        <f t="shared" si="1"/>
        <v>38</v>
      </c>
      <c r="D43" s="10">
        <f>IF(C43="","",MIN(20,10+10*(1-POWER($I$6,C43/$I$5))/(1-$I$6)))</f>
        <v>16.23260723972561</v>
      </c>
      <c r="E43" s="10">
        <f t="shared" si="0"/>
        <v>3.7673927602743902</v>
      </c>
      <c r="N43" s="11">
        <v>38</v>
      </c>
      <c r="O43" s="11"/>
      <c r="P43" s="11"/>
      <c r="Q43" s="11"/>
    </row>
    <row r="44" spans="3:17" x14ac:dyDescent="0.25">
      <c r="C44" s="9">
        <f t="shared" si="1"/>
        <v>39</v>
      </c>
      <c r="D44" s="10">
        <f>IF(C44="","",MIN(20,10+10*(1-POWER($I$6,C44/$I$5))/(1-$I$6)))</f>
        <v>16.348290869859099</v>
      </c>
      <c r="E44" s="10">
        <f t="shared" si="0"/>
        <v>3.651709130140901</v>
      </c>
      <c r="N44" s="11">
        <v>39</v>
      </c>
      <c r="O44" s="11"/>
      <c r="P44" s="11"/>
      <c r="Q44" s="11"/>
    </row>
    <row r="45" spans="3:17" x14ac:dyDescent="0.25">
      <c r="C45" s="9">
        <f t="shared" si="1"/>
        <v>40</v>
      </c>
      <c r="D45" s="10">
        <f>IF(C45="","",MIN(20,10+10*(1-POWER($I$6,C45/$I$5))/(1-$I$6)))</f>
        <v>16.462022975397261</v>
      </c>
      <c r="E45" s="10">
        <f t="shared" si="0"/>
        <v>3.5379770246027391</v>
      </c>
      <c r="N45" s="11">
        <v>40</v>
      </c>
      <c r="O45" s="11"/>
      <c r="P45" s="11"/>
      <c r="Q45" s="11"/>
    </row>
    <row r="46" spans="3:17" x14ac:dyDescent="0.25">
      <c r="C46" s="9">
        <f t="shared" si="1"/>
        <v>41</v>
      </c>
      <c r="D46" s="10">
        <f>IF(C46="","",MIN(20,10+10*(1-POWER($I$6,C46/$I$5))/(1-$I$6)))</f>
        <v>16.573836477577466</v>
      </c>
      <c r="E46" s="10">
        <f t="shared" si="0"/>
        <v>3.4261635224225344</v>
      </c>
      <c r="N46" s="11">
        <v>41</v>
      </c>
      <c r="O46" s="11"/>
      <c r="P46" s="11"/>
      <c r="Q46" s="11"/>
    </row>
    <row r="47" spans="3:17" x14ac:dyDescent="0.25">
      <c r="C47" s="9">
        <f t="shared" si="1"/>
        <v>42</v>
      </c>
      <c r="D47" s="10">
        <f>IF(C47="","",MIN(20,10+10*(1-POWER($I$6,C47/$I$5))/(1-$I$6)))</f>
        <v>16.683763742272362</v>
      </c>
      <c r="E47" s="10">
        <f t="shared" si="0"/>
        <v>3.3162362577276383</v>
      </c>
      <c r="N47" s="11">
        <v>42</v>
      </c>
      <c r="O47" s="11"/>
      <c r="P47" s="11"/>
      <c r="Q47" s="11"/>
    </row>
    <row r="48" spans="3:17" x14ac:dyDescent="0.25">
      <c r="C48" s="9">
        <f t="shared" si="1"/>
        <v>43</v>
      </c>
      <c r="D48" s="10">
        <f>IF(C48="","",MIN(20,10+10*(1-POWER($I$6,C48/$I$5))/(1-$I$6)))</f>
        <v>16.791836589358645</v>
      </c>
      <c r="E48" s="10">
        <f t="shared" si="0"/>
        <v>3.2081634106413546</v>
      </c>
      <c r="N48" s="11">
        <v>43</v>
      </c>
      <c r="O48" s="11"/>
      <c r="P48" s="11"/>
      <c r="Q48" s="11"/>
    </row>
    <row r="49" spans="3:17" x14ac:dyDescent="0.25">
      <c r="C49" s="9">
        <f t="shared" si="1"/>
        <v>44</v>
      </c>
      <c r="D49" s="10">
        <f>IF(C49="","",MIN(20,10+10*(1-POWER($I$6,C49/$I$5))/(1-$I$6)))</f>
        <v>16.898086301927691</v>
      </c>
      <c r="E49" s="10">
        <f t="shared" si="0"/>
        <v>3.101913698072309</v>
      </c>
      <c r="N49" s="11">
        <v>44</v>
      </c>
      <c r="O49" s="11"/>
      <c r="P49" s="11"/>
      <c r="Q49" s="11"/>
    </row>
    <row r="50" spans="3:17" x14ac:dyDescent="0.25">
      <c r="C50" s="9">
        <f t="shared" si="1"/>
        <v>45</v>
      </c>
      <c r="D50" s="10">
        <f>IF(C50="","",MIN(20,10+10*(1-POWER($I$6,C50/$I$5))/(1-$I$6)))</f>
        <v>17.002543635340885</v>
      </c>
      <c r="E50" s="10">
        <f t="shared" si="0"/>
        <v>2.997456364659115</v>
      </c>
      <c r="N50" s="11">
        <v>45</v>
      </c>
      <c r="O50" s="11"/>
      <c r="P50" s="11"/>
      <c r="Q50" s="11"/>
    </row>
    <row r="51" spans="3:17" x14ac:dyDescent="0.25">
      <c r="C51" s="9">
        <f t="shared" si="1"/>
        <v>46</v>
      </c>
      <c r="D51" s="10">
        <f>IF(C51="","",MIN(20,10+10*(1-POWER($I$6,C51/$I$5))/(1-$I$6)))</f>
        <v>17.105238826132158</v>
      </c>
      <c r="E51" s="10">
        <f t="shared" si="0"/>
        <v>2.8947611738678418</v>
      </c>
      <c r="N51" s="11">
        <v>46</v>
      </c>
      <c r="O51" s="11"/>
      <c r="P51" s="11"/>
      <c r="Q51" s="11"/>
    </row>
    <row r="52" spans="3:17" x14ac:dyDescent="0.25">
      <c r="C52" s="9">
        <f t="shared" si="1"/>
        <v>47</v>
      </c>
      <c r="D52" s="10">
        <f>IF(C52="","",MIN(20,10+10*(1-POWER($I$6,C52/$I$5))/(1-$I$6)))</f>
        <v>17.206201600760316</v>
      </c>
      <c r="E52" s="10">
        <f t="shared" si="0"/>
        <v>2.7937983992396838</v>
      </c>
      <c r="N52" s="11">
        <v>47</v>
      </c>
      <c r="O52" s="11"/>
      <c r="P52" s="11"/>
      <c r="Q52" s="11"/>
    </row>
    <row r="53" spans="3:17" x14ac:dyDescent="0.25">
      <c r="C53" s="9">
        <f t="shared" si="1"/>
        <v>48</v>
      </c>
      <c r="D53" s="10">
        <f>IF(C53="","",MIN(20,10+10*(1-POWER($I$6,C53/$I$5))/(1-$I$6)))</f>
        <v>17.30546118421379</v>
      </c>
      <c r="E53" s="10">
        <f t="shared" si="0"/>
        <v>2.6945388157862098</v>
      </c>
      <c r="N53" s="11">
        <v>48</v>
      </c>
      <c r="O53" s="11"/>
      <c r="P53" s="11"/>
      <c r="Q53" s="11"/>
    </row>
    <row r="54" spans="3:17" x14ac:dyDescent="0.25">
      <c r="C54" s="9">
        <f t="shared" si="1"/>
        <v>49</v>
      </c>
      <c r="D54" s="10">
        <f>IF(C54="","",MIN(20,10+10*(1-POWER($I$6,C54/$I$5))/(1-$I$6)))</f>
        <v>17.403046308470167</v>
      </c>
      <c r="E54" s="10">
        <f t="shared" si="0"/>
        <v>2.5969536915298335</v>
      </c>
      <c r="N54" s="11">
        <v>49</v>
      </c>
      <c r="O54" s="11"/>
      <c r="P54" s="11"/>
      <c r="Q54" s="11"/>
    </row>
    <row r="55" spans="3:17" x14ac:dyDescent="0.25">
      <c r="C55" s="9">
        <f t="shared" si="1"/>
        <v>50</v>
      </c>
      <c r="D55" s="10">
        <f>IF(C55="","",MIN(20,10+10*(1-POWER($I$6,C55/$I$5))/(1-$I$6)))</f>
        <v>17.498985220813037</v>
      </c>
      <c r="E55" s="10">
        <f t="shared" si="0"/>
        <v>2.5010147791869635</v>
      </c>
      <c r="N55" s="11">
        <v>50</v>
      </c>
      <c r="O55" s="11"/>
      <c r="P55" s="11"/>
      <c r="Q55" s="11"/>
    </row>
    <row r="56" spans="3:17" x14ac:dyDescent="0.25">
      <c r="C56" s="9">
        <f t="shared" si="1"/>
        <v>51</v>
      </c>
      <c r="D56" s="10">
        <f>IF(C56="","",MIN(20,10+10*(1-POWER($I$6,C56/$I$5))/(1-$I$6)))</f>
        <v>17.593305692008528</v>
      </c>
      <c r="E56" s="10">
        <f t="shared" si="0"/>
        <v>2.4066943079914722</v>
      </c>
      <c r="N56" s="11">
        <v>51</v>
      </c>
      <c r="O56" s="11"/>
      <c r="P56" s="11"/>
      <c r="Q56" s="11"/>
    </row>
    <row r="57" spans="3:17" x14ac:dyDescent="0.25">
      <c r="C57" s="9">
        <f t="shared" si="1"/>
        <v>52</v>
      </c>
      <c r="D57" s="10">
        <f>IF(C57="","",MIN(20,10+10*(1-POWER($I$6,C57/$I$5))/(1-$I$6)))</f>
        <v>17.686035024343944</v>
      </c>
      <c r="E57" s="10">
        <f t="shared" si="0"/>
        <v>2.3139649756560559</v>
      </c>
      <c r="N57" s="11">
        <v>52</v>
      </c>
      <c r="O57" s="11"/>
      <c r="P57" s="11"/>
      <c r="Q57" s="11"/>
    </row>
    <row r="58" spans="3:17" x14ac:dyDescent="0.25">
      <c r="C58" s="9">
        <f t="shared" si="1"/>
        <v>53</v>
      </c>
      <c r="D58" s="10">
        <f>IF(C58="","",MIN(20,10+10*(1-POWER($I$6,C58/$I$5))/(1-$I$6)))</f>
        <v>17.777200059530735</v>
      </c>
      <c r="E58" s="10">
        <f t="shared" si="0"/>
        <v>2.2227999404692653</v>
      </c>
      <c r="N58" s="11">
        <v>53</v>
      </c>
      <c r="O58" s="11"/>
      <c r="P58" s="11"/>
      <c r="Q58" s="11"/>
    </row>
    <row r="59" spans="3:17" x14ac:dyDescent="0.25">
      <c r="C59" s="9">
        <f t="shared" si="1"/>
        <v>54</v>
      </c>
      <c r="D59" s="10">
        <f>IF(C59="","",MIN(20,10+10*(1-POWER($I$6,C59/$I$5))/(1-$I$6)))</f>
        <v>17.8668271864742</v>
      </c>
      <c r="E59" s="10">
        <f t="shared" si="0"/>
        <v>2.1331728135257997</v>
      </c>
      <c r="N59" s="11">
        <v>54</v>
      </c>
      <c r="O59" s="11"/>
      <c r="P59" s="11"/>
      <c r="Q59" s="11"/>
    </row>
    <row r="60" spans="3:17" x14ac:dyDescent="0.25">
      <c r="C60" s="9">
        <f t="shared" si="1"/>
        <v>55</v>
      </c>
      <c r="D60" s="10">
        <f>IF(C60="","",MIN(20,10+10*(1-POWER($I$6,C60/$I$5))/(1-$I$6)))</f>
        <v>17.954942348912084</v>
      </c>
      <c r="E60" s="10">
        <f t="shared" si="0"/>
        <v>2.0450576510879159</v>
      </c>
      <c r="N60" s="11">
        <v>55</v>
      </c>
      <c r="O60" s="11"/>
      <c r="P60" s="11"/>
      <c r="Q60" s="11"/>
    </row>
    <row r="61" spans="3:17" x14ac:dyDescent="0.25">
      <c r="C61" s="9">
        <f t="shared" si="1"/>
        <v>56</v>
      </c>
      <c r="D61" s="10">
        <f>IF(C61="","",MIN(20,10+10*(1-POWER($I$6,C61/$I$5))/(1-$I$6)))</f>
        <v>18.041571052924354</v>
      </c>
      <c r="E61" s="10">
        <f t="shared" si="0"/>
        <v>1.958428947075646</v>
      </c>
      <c r="N61" s="11">
        <v>56</v>
      </c>
      <c r="O61" s="11"/>
      <c r="P61" s="11"/>
      <c r="Q61" s="11"/>
    </row>
    <row r="62" spans="3:17" x14ac:dyDescent="0.25">
      <c r="C62" s="9">
        <f t="shared" si="1"/>
        <v>57</v>
      </c>
      <c r="D62" s="10">
        <f>IF(C62="","",MIN(20,10+10*(1-POWER($I$6,C62/$I$5))/(1-$I$6)))</f>
        <v>18.126738374316229</v>
      </c>
      <c r="E62" s="10">
        <f t="shared" si="0"/>
        <v>1.8732616256837709</v>
      </c>
      <c r="N62" s="11">
        <v>57</v>
      </c>
      <c r="O62" s="11"/>
      <c r="P62" s="11"/>
      <c r="Q62" s="11"/>
    </row>
    <row r="63" spans="3:17" x14ac:dyDescent="0.25">
      <c r="C63" s="9">
        <f t="shared" si="1"/>
        <v>58</v>
      </c>
      <c r="D63" s="10">
        <f>IF(C63="","",MIN(20,10+10*(1-POWER($I$6,C63/$I$5))/(1-$I$6)))</f>
        <v>18.210468965876736</v>
      </c>
      <c r="E63" s="10">
        <f t="shared" si="0"/>
        <v>1.7895310341232644</v>
      </c>
      <c r="N63" s="11">
        <v>58</v>
      </c>
      <c r="O63" s="11"/>
      <c r="P63" s="11"/>
      <c r="Q63" s="11"/>
    </row>
    <row r="64" spans="3:17" x14ac:dyDescent="0.25">
      <c r="C64" s="9">
        <f t="shared" si="1"/>
        <v>59</v>
      </c>
      <c r="D64" s="10">
        <f>IF(C64="","",MIN(20,10+10*(1-POWER($I$6,C64/$I$5))/(1-$I$6)))</f>
        <v>18.292787064514755</v>
      </c>
      <c r="E64" s="10">
        <f t="shared" si="0"/>
        <v>1.707212935485245</v>
      </c>
      <c r="N64" s="11">
        <v>59</v>
      </c>
      <c r="O64" s="11"/>
      <c r="P64" s="11"/>
      <c r="Q64" s="11"/>
    </row>
    <row r="65" spans="3:17" x14ac:dyDescent="0.25">
      <c r="C65" s="9">
        <f t="shared" si="1"/>
        <v>60</v>
      </c>
      <c r="D65" s="10">
        <f t="shared" ref="D65:D128" si="2">IF(C65="","",MIN(20,10+10*(1-POWER($I$6,C65/$I$5))/(1-$I$6)))</f>
        <v>18.373716498274717</v>
      </c>
      <c r="E65" s="10">
        <f t="shared" si="0"/>
        <v>1.6262835017252826</v>
      </c>
      <c r="N65" s="11">
        <v>60</v>
      </c>
      <c r="O65" s="11"/>
      <c r="P65" s="11"/>
      <c r="Q65" s="11"/>
    </row>
    <row r="66" spans="3:17" x14ac:dyDescent="0.25">
      <c r="C66" s="9">
        <f t="shared" si="1"/>
        <v>61</v>
      </c>
      <c r="D66" s="10">
        <f t="shared" si="2"/>
        <v>18.45328069323395</v>
      </c>
      <c r="E66" s="10">
        <f t="shared" si="0"/>
        <v>1.5467193067660503</v>
      </c>
      <c r="N66" s="11">
        <v>61</v>
      </c>
      <c r="O66" s="11"/>
      <c r="P66" s="11"/>
      <c r="Q66" s="11"/>
    </row>
    <row r="67" spans="3:17" x14ac:dyDescent="0.25">
      <c r="C67" s="9">
        <f t="shared" si="1"/>
        <v>62</v>
      </c>
      <c r="D67" s="10">
        <f t="shared" si="2"/>
        <v>18.531502680283637</v>
      </c>
      <c r="E67" s="10">
        <f t="shared" si="0"/>
        <v>1.4684973197163629</v>
      </c>
      <c r="N67" s="11">
        <v>62</v>
      </c>
      <c r="O67" s="11"/>
      <c r="P67" s="11"/>
      <c r="Q67" s="11"/>
    </row>
    <row r="68" spans="3:17" x14ac:dyDescent="0.25">
      <c r="C68" s="9">
        <f t="shared" si="1"/>
        <v>63</v>
      </c>
      <c r="D68" s="10">
        <f t="shared" si="2"/>
        <v>18.608405101795434</v>
      </c>
      <c r="E68" s="10">
        <f t="shared" si="0"/>
        <v>1.3915948982045663</v>
      </c>
      <c r="N68" s="11">
        <v>63</v>
      </c>
      <c r="O68" s="11"/>
      <c r="P68" s="11"/>
      <c r="Q68" s="11"/>
    </row>
    <row r="69" spans="3:17" x14ac:dyDescent="0.25">
      <c r="C69" s="9">
        <f t="shared" si="1"/>
        <v>64</v>
      </c>
      <c r="D69" s="10">
        <f t="shared" si="2"/>
        <v>18.68401021817558</v>
      </c>
      <c r="E69" s="10">
        <f t="shared" si="0"/>
        <v>1.3159897818244204</v>
      </c>
      <c r="N69" s="11">
        <v>64</v>
      </c>
      <c r="O69" s="11"/>
      <c r="P69" s="11"/>
      <c r="Q69" s="11"/>
    </row>
    <row r="70" spans="3:17" x14ac:dyDescent="0.25">
      <c r="C70" s="9">
        <f t="shared" si="1"/>
        <v>65</v>
      </c>
      <c r="D70" s="10">
        <f t="shared" si="2"/>
        <v>18.758339914308472</v>
      </c>
      <c r="E70" s="10">
        <f t="shared" ref="E70:E133" si="3">IF(C70="","",20-D70)</f>
        <v>1.2416600856915281</v>
      </c>
      <c r="N70" s="11">
        <v>65</v>
      </c>
      <c r="O70" s="11"/>
      <c r="P70" s="11"/>
      <c r="Q70" s="11"/>
    </row>
    <row r="71" spans="3:17" x14ac:dyDescent="0.25">
      <c r="C71" s="9">
        <f t="shared" ref="C71:C134" si="4">IF(ISERR($I$5),"",IF(AND($I$5+1&gt;N71,$P$8=1),N71,""))</f>
        <v>66</v>
      </c>
      <c r="D71" s="10">
        <f t="shared" si="2"/>
        <v>18.83141570589153</v>
      </c>
      <c r="E71" s="10">
        <f t="shared" si="3"/>
        <v>1.1685842941084701</v>
      </c>
      <c r="N71" s="11">
        <v>66</v>
      </c>
      <c r="O71" s="11"/>
      <c r="P71" s="11"/>
      <c r="Q71" s="11"/>
    </row>
    <row r="72" spans="3:17" x14ac:dyDescent="0.25">
      <c r="C72" s="9">
        <f t="shared" si="4"/>
        <v>67</v>
      </c>
      <c r="D72" s="10">
        <f t="shared" si="2"/>
        <v>18.90325874566318</v>
      </c>
      <c r="E72" s="10">
        <f t="shared" si="3"/>
        <v>1.0967412543368198</v>
      </c>
      <c r="N72" s="11">
        <v>67</v>
      </c>
      <c r="O72" s="11"/>
      <c r="P72" s="11"/>
      <c r="Q72" s="11"/>
    </row>
    <row r="73" spans="3:17" x14ac:dyDescent="0.25">
      <c r="C73" s="9">
        <f t="shared" si="4"/>
        <v>68</v>
      </c>
      <c r="D73" s="10">
        <f t="shared" si="2"/>
        <v>18.97388982952581</v>
      </c>
      <c r="E73" s="10">
        <f t="shared" si="3"/>
        <v>1.0261101704741904</v>
      </c>
      <c r="N73" s="11">
        <v>68</v>
      </c>
      <c r="O73" s="11"/>
      <c r="P73" s="11"/>
      <c r="Q73" s="11"/>
    </row>
    <row r="74" spans="3:17" x14ac:dyDescent="0.25">
      <c r="C74" s="9">
        <f t="shared" si="4"/>
        <v>69</v>
      </c>
      <c r="D74" s="10">
        <f t="shared" si="2"/>
        <v>19.043329402565405</v>
      </c>
      <c r="E74" s="10">
        <f t="shared" si="3"/>
        <v>0.95667059743459504</v>
      </c>
      <c r="N74" s="11">
        <v>69</v>
      </c>
      <c r="O74" s="11"/>
      <c r="P74" s="11"/>
      <c r="Q74" s="11"/>
    </row>
    <row r="75" spans="3:17" x14ac:dyDescent="0.25">
      <c r="C75" s="9">
        <f t="shared" si="4"/>
        <v>70</v>
      </c>
      <c r="D75" s="10">
        <f t="shared" si="2"/>
        <v>19.111597564969642</v>
      </c>
      <c r="E75" s="10">
        <f t="shared" si="3"/>
        <v>0.88840243503035765</v>
      </c>
      <c r="N75" s="11">
        <v>70</v>
      </c>
      <c r="O75" s="11"/>
      <c r="P75" s="11"/>
      <c r="Q75" s="11"/>
    </row>
    <row r="76" spans="3:17" x14ac:dyDescent="0.25">
      <c r="C76" s="9">
        <f t="shared" si="4"/>
        <v>71</v>
      </c>
      <c r="D76" s="10">
        <f t="shared" si="2"/>
        <v>19.178714077846152</v>
      </c>
      <c r="E76" s="10">
        <f t="shared" si="3"/>
        <v>0.82128592215384799</v>
      </c>
      <c r="N76" s="11">
        <v>71</v>
      </c>
      <c r="O76" s="11"/>
      <c r="P76" s="11"/>
      <c r="Q76" s="11"/>
    </row>
    <row r="77" spans="3:17" x14ac:dyDescent="0.25">
      <c r="C77" s="9">
        <f t="shared" si="4"/>
        <v>72</v>
      </c>
      <c r="D77" s="10">
        <f t="shared" si="2"/>
        <v>19.244698368942622</v>
      </c>
      <c r="E77" s="10">
        <f t="shared" si="3"/>
        <v>0.75530163105737813</v>
      </c>
      <c r="N77" s="11">
        <v>72</v>
      </c>
      <c r="O77" s="11"/>
      <c r="P77" s="11"/>
      <c r="Q77" s="11"/>
    </row>
    <row r="78" spans="3:17" x14ac:dyDescent="0.25">
      <c r="C78" s="9">
        <f t="shared" si="4"/>
        <v>73</v>
      </c>
      <c r="D78" s="10">
        <f t="shared" si="2"/>
        <v>19.309569538270431</v>
      </c>
      <c r="E78" s="10">
        <f t="shared" si="3"/>
        <v>0.69043046172956934</v>
      </c>
      <c r="N78" s="11">
        <v>73</v>
      </c>
      <c r="O78" s="11"/>
      <c r="P78" s="11"/>
      <c r="Q78" s="11"/>
    </row>
    <row r="79" spans="3:17" x14ac:dyDescent="0.25">
      <c r="C79" s="9">
        <f t="shared" si="4"/>
        <v>74</v>
      </c>
      <c r="D79" s="10">
        <f t="shared" si="2"/>
        <v>19.373346363633374</v>
      </c>
      <c r="E79" s="10">
        <f t="shared" si="3"/>
        <v>0.62665363636662619</v>
      </c>
      <c r="N79" s="11">
        <v>74</v>
      </c>
      <c r="O79" s="11"/>
      <c r="P79" s="11"/>
      <c r="Q79" s="11"/>
    </row>
    <row r="80" spans="3:17" x14ac:dyDescent="0.25">
      <c r="C80" s="9">
        <f t="shared" si="4"/>
        <v>75</v>
      </c>
      <c r="D80" s="10">
        <f t="shared" si="2"/>
        <v>19.436047306063145</v>
      </c>
      <c r="E80" s="10">
        <f t="shared" si="3"/>
        <v>0.5639526939368551</v>
      </c>
      <c r="N80" s="11">
        <v>75</v>
      </c>
      <c r="O80" s="11"/>
      <c r="P80" s="11"/>
      <c r="Q80" s="11"/>
    </row>
    <row r="81" spans="3:17" x14ac:dyDescent="0.25">
      <c r="C81" s="9">
        <f t="shared" si="4"/>
        <v>76</v>
      </c>
      <c r="D81" s="10">
        <f t="shared" si="2"/>
        <v>19.497690515163143</v>
      </c>
      <c r="E81" s="10">
        <f t="shared" si="3"/>
        <v>0.50230948483685722</v>
      </c>
      <c r="N81" s="11">
        <v>76</v>
      </c>
      <c r="O81" s="11"/>
      <c r="P81" s="11"/>
      <c r="Q81" s="11"/>
    </row>
    <row r="82" spans="3:17" x14ac:dyDescent="0.25">
      <c r="C82" s="9">
        <f t="shared" si="4"/>
        <v>77</v>
      </c>
      <c r="D82" s="10">
        <f t="shared" si="2"/>
        <v>19.55829383436209</v>
      </c>
      <c r="E82" s="10">
        <f t="shared" si="3"/>
        <v>0.44170616563791043</v>
      </c>
      <c r="N82" s="11">
        <v>77</v>
      </c>
      <c r="O82" s="11"/>
      <c r="P82" s="11"/>
      <c r="Q82" s="11"/>
    </row>
    <row r="83" spans="3:17" x14ac:dyDescent="0.25">
      <c r="C83" s="9">
        <f t="shared" si="4"/>
        <v>78</v>
      </c>
      <c r="D83" s="10">
        <f t="shared" si="2"/>
        <v>19.617874806079044</v>
      </c>
      <c r="E83" s="10">
        <f t="shared" si="3"/>
        <v>0.38212519392095601</v>
      </c>
      <c r="N83" s="11">
        <v>78</v>
      </c>
      <c r="O83" s="11"/>
      <c r="P83" s="11"/>
      <c r="Q83" s="11"/>
    </row>
    <row r="84" spans="3:17" x14ac:dyDescent="0.25">
      <c r="C84" s="9">
        <f t="shared" si="4"/>
        <v>79</v>
      </c>
      <c r="D84" s="10">
        <f t="shared" si="2"/>
        <v>19.676450676801281</v>
      </c>
      <c r="E84" s="10">
        <f t="shared" si="3"/>
        <v>0.32354932319871921</v>
      </c>
      <c r="N84" s="11">
        <v>79</v>
      </c>
      <c r="O84" s="11"/>
      <c r="P84" s="11"/>
      <c r="Q84" s="11"/>
    </row>
    <row r="85" spans="3:17" x14ac:dyDescent="0.25">
      <c r="C85" s="9">
        <f t="shared" si="4"/>
        <v>80</v>
      </c>
      <c r="D85" s="10">
        <f t="shared" si="2"/>
        <v>19.734038402076543</v>
      </c>
      <c r="E85" s="10">
        <f t="shared" si="3"/>
        <v>0.2659615979234573</v>
      </c>
      <c r="N85" s="11">
        <v>80</v>
      </c>
      <c r="O85" s="11"/>
      <c r="P85" s="11"/>
      <c r="Q85" s="11"/>
    </row>
    <row r="86" spans="3:17" x14ac:dyDescent="0.25">
      <c r="C86" s="9">
        <f t="shared" si="4"/>
        <v>81</v>
      </c>
      <c r="D86" s="10">
        <f t="shared" si="2"/>
        <v>19.790654651420994</v>
      </c>
      <c r="E86" s="10">
        <f t="shared" si="3"/>
        <v>0.20934534857900644</v>
      </c>
      <c r="N86" s="11">
        <v>81</v>
      </c>
      <c r="O86" s="11"/>
      <c r="P86" s="11"/>
      <c r="Q86" s="11"/>
    </row>
    <row r="87" spans="3:17" x14ac:dyDescent="0.25">
      <c r="C87" s="9">
        <f t="shared" si="4"/>
        <v>82</v>
      </c>
      <c r="D87" s="10">
        <f t="shared" si="2"/>
        <v>19.846315813144464</v>
      </c>
      <c r="E87" s="10">
        <f t="shared" si="3"/>
        <v>0.15368418685553564</v>
      </c>
      <c r="N87" s="11">
        <v>82</v>
      </c>
      <c r="O87" s="11"/>
      <c r="P87" s="11"/>
      <c r="Q87" s="11"/>
    </row>
    <row r="88" spans="3:17" x14ac:dyDescent="0.25">
      <c r="C88" s="9">
        <f t="shared" si="4"/>
        <v>83</v>
      </c>
      <c r="D88" s="10">
        <f t="shared" si="2"/>
        <v>19.901037999094243</v>
      </c>
      <c r="E88" s="10">
        <f t="shared" si="3"/>
        <v>9.8962000905757463E-2</v>
      </c>
      <c r="N88" s="11">
        <v>83</v>
      </c>
      <c r="O88" s="11"/>
      <c r="P88" s="11"/>
      <c r="Q88" s="11"/>
    </row>
    <row r="89" spans="3:17" x14ac:dyDescent="0.25">
      <c r="C89" s="9">
        <f t="shared" si="4"/>
        <v>84</v>
      </c>
      <c r="D89" s="10">
        <f t="shared" si="2"/>
        <v>19.954837049318883</v>
      </c>
      <c r="E89" s="10">
        <f t="shared" si="3"/>
        <v>4.5162950681117309E-2</v>
      </c>
      <c r="N89" s="11">
        <v>84</v>
      </c>
      <c r="O89" s="11"/>
      <c r="P89" s="11"/>
      <c r="Q89" s="11"/>
    </row>
    <row r="90" spans="3:17" x14ac:dyDescent="0.25">
      <c r="C90" s="9">
        <f t="shared" si="4"/>
        <v>85</v>
      </c>
      <c r="D90" s="10">
        <f t="shared" si="2"/>
        <v>20</v>
      </c>
      <c r="E90" s="10">
        <f t="shared" si="3"/>
        <v>0</v>
      </c>
      <c r="N90" s="11">
        <v>85</v>
      </c>
      <c r="O90" s="11"/>
      <c r="P90" s="11"/>
      <c r="Q90" s="11"/>
    </row>
    <row r="91" spans="3:17" x14ac:dyDescent="0.25">
      <c r="C91" s="9" t="str">
        <f t="shared" si="4"/>
        <v/>
      </c>
      <c r="D91" s="10" t="str">
        <f t="shared" si="2"/>
        <v/>
      </c>
      <c r="E91" s="10" t="str">
        <f t="shared" si="3"/>
        <v/>
      </c>
      <c r="N91" s="11">
        <v>86</v>
      </c>
      <c r="O91" s="11"/>
      <c r="P91" s="11"/>
      <c r="Q91" s="11"/>
    </row>
    <row r="92" spans="3:17" x14ac:dyDescent="0.25">
      <c r="C92" s="9" t="str">
        <f t="shared" si="4"/>
        <v/>
      </c>
      <c r="D92" s="10" t="str">
        <f t="shared" si="2"/>
        <v/>
      </c>
      <c r="E92" s="10" t="str">
        <f t="shared" si="3"/>
        <v/>
      </c>
      <c r="N92" s="11">
        <v>87</v>
      </c>
      <c r="O92" s="11"/>
      <c r="P92" s="11"/>
      <c r="Q92" s="11"/>
    </row>
    <row r="93" spans="3:17" x14ac:dyDescent="0.25">
      <c r="C93" s="9" t="str">
        <f t="shared" si="4"/>
        <v/>
      </c>
      <c r="D93" s="10" t="str">
        <f t="shared" si="2"/>
        <v/>
      </c>
      <c r="E93" s="10" t="str">
        <f t="shared" si="3"/>
        <v/>
      </c>
      <c r="N93" s="11">
        <v>88</v>
      </c>
      <c r="O93" s="11"/>
      <c r="P93" s="11"/>
      <c r="Q93" s="11"/>
    </row>
    <row r="94" spans="3:17" x14ac:dyDescent="0.25">
      <c r="C94" s="9" t="str">
        <f t="shared" si="4"/>
        <v/>
      </c>
      <c r="D94" s="10" t="str">
        <f t="shared" si="2"/>
        <v/>
      </c>
      <c r="E94" s="10" t="str">
        <f t="shared" si="3"/>
        <v/>
      </c>
      <c r="N94" s="11">
        <v>89</v>
      </c>
      <c r="O94" s="11"/>
      <c r="P94" s="11"/>
      <c r="Q94" s="11"/>
    </row>
    <row r="95" spans="3:17" x14ac:dyDescent="0.25">
      <c r="C95" s="9" t="str">
        <f t="shared" si="4"/>
        <v/>
      </c>
      <c r="D95" s="10" t="str">
        <f t="shared" si="2"/>
        <v/>
      </c>
      <c r="E95" s="10" t="str">
        <f t="shared" si="3"/>
        <v/>
      </c>
      <c r="N95" s="11">
        <v>90</v>
      </c>
      <c r="O95" s="11"/>
      <c r="P95" s="11"/>
      <c r="Q95" s="11"/>
    </row>
    <row r="96" spans="3:17" x14ac:dyDescent="0.25">
      <c r="C96" s="9" t="str">
        <f t="shared" si="4"/>
        <v/>
      </c>
      <c r="D96" s="10" t="str">
        <f t="shared" si="2"/>
        <v/>
      </c>
      <c r="E96" s="10" t="str">
        <f t="shared" si="3"/>
        <v/>
      </c>
      <c r="N96" s="11">
        <v>91</v>
      </c>
      <c r="O96" s="11"/>
      <c r="P96" s="11"/>
      <c r="Q96" s="11"/>
    </row>
    <row r="97" spans="3:17" x14ac:dyDescent="0.25">
      <c r="C97" s="9" t="str">
        <f t="shared" si="4"/>
        <v/>
      </c>
      <c r="D97" s="10" t="str">
        <f t="shared" si="2"/>
        <v/>
      </c>
      <c r="E97" s="10" t="str">
        <f t="shared" si="3"/>
        <v/>
      </c>
      <c r="N97" s="11">
        <v>92</v>
      </c>
      <c r="O97" s="11"/>
      <c r="P97" s="11"/>
      <c r="Q97" s="11"/>
    </row>
    <row r="98" spans="3:17" x14ac:dyDescent="0.25">
      <c r="C98" s="9" t="str">
        <f t="shared" si="4"/>
        <v/>
      </c>
      <c r="D98" s="10" t="str">
        <f t="shared" si="2"/>
        <v/>
      </c>
      <c r="E98" s="10" t="str">
        <f t="shared" si="3"/>
        <v/>
      </c>
      <c r="N98" s="11">
        <v>93</v>
      </c>
      <c r="O98" s="11"/>
      <c r="P98" s="11"/>
      <c r="Q98" s="11"/>
    </row>
    <row r="99" spans="3:17" x14ac:dyDescent="0.25">
      <c r="C99" s="9" t="str">
        <f t="shared" si="4"/>
        <v/>
      </c>
      <c r="D99" s="10" t="str">
        <f t="shared" si="2"/>
        <v/>
      </c>
      <c r="E99" s="10" t="str">
        <f t="shared" si="3"/>
        <v/>
      </c>
      <c r="N99" s="11">
        <v>94</v>
      </c>
      <c r="O99" s="11"/>
      <c r="P99" s="11"/>
      <c r="Q99" s="11"/>
    </row>
    <row r="100" spans="3:17" x14ac:dyDescent="0.25">
      <c r="C100" s="9" t="str">
        <f t="shared" si="4"/>
        <v/>
      </c>
      <c r="D100" s="10" t="str">
        <f t="shared" si="2"/>
        <v/>
      </c>
      <c r="E100" s="10" t="str">
        <f t="shared" si="3"/>
        <v/>
      </c>
      <c r="N100" s="11">
        <v>95</v>
      </c>
      <c r="O100" s="11"/>
      <c r="P100" s="11"/>
      <c r="Q100" s="11"/>
    </row>
    <row r="101" spans="3:17" x14ac:dyDescent="0.25">
      <c r="C101" s="9" t="str">
        <f t="shared" si="4"/>
        <v/>
      </c>
      <c r="D101" s="10" t="str">
        <f t="shared" si="2"/>
        <v/>
      </c>
      <c r="E101" s="10" t="str">
        <f t="shared" si="3"/>
        <v/>
      </c>
      <c r="N101" s="11">
        <v>96</v>
      </c>
      <c r="O101" s="11"/>
      <c r="P101" s="11"/>
      <c r="Q101" s="11"/>
    </row>
    <row r="102" spans="3:17" x14ac:dyDescent="0.25">
      <c r="C102" s="9" t="str">
        <f t="shared" si="4"/>
        <v/>
      </c>
      <c r="D102" s="10" t="str">
        <f t="shared" si="2"/>
        <v/>
      </c>
      <c r="E102" s="10" t="str">
        <f t="shared" si="3"/>
        <v/>
      </c>
      <c r="N102" s="11">
        <v>97</v>
      </c>
      <c r="O102" s="11"/>
      <c r="P102" s="11"/>
      <c r="Q102" s="11"/>
    </row>
    <row r="103" spans="3:17" x14ac:dyDescent="0.25">
      <c r="C103" s="9" t="str">
        <f t="shared" si="4"/>
        <v/>
      </c>
      <c r="D103" s="10" t="str">
        <f t="shared" si="2"/>
        <v/>
      </c>
      <c r="E103" s="10" t="str">
        <f t="shared" si="3"/>
        <v/>
      </c>
      <c r="N103" s="11">
        <v>98</v>
      </c>
      <c r="O103" s="11"/>
      <c r="P103" s="11"/>
      <c r="Q103" s="11"/>
    </row>
    <row r="104" spans="3:17" x14ac:dyDescent="0.25">
      <c r="C104" s="9" t="str">
        <f t="shared" si="4"/>
        <v/>
      </c>
      <c r="D104" s="10" t="str">
        <f t="shared" si="2"/>
        <v/>
      </c>
      <c r="E104" s="10" t="str">
        <f t="shared" si="3"/>
        <v/>
      </c>
      <c r="N104" s="11">
        <v>99</v>
      </c>
      <c r="O104" s="11"/>
      <c r="P104" s="11"/>
      <c r="Q104" s="11"/>
    </row>
    <row r="105" spans="3:17" x14ac:dyDescent="0.25">
      <c r="C105" s="9" t="str">
        <f t="shared" si="4"/>
        <v/>
      </c>
      <c r="D105" s="10" t="str">
        <f t="shared" si="2"/>
        <v/>
      </c>
      <c r="E105" s="10" t="str">
        <f t="shared" si="3"/>
        <v/>
      </c>
      <c r="N105" s="11">
        <v>100</v>
      </c>
      <c r="O105" s="11"/>
      <c r="P105" s="11"/>
      <c r="Q105" s="11"/>
    </row>
    <row r="106" spans="3:17" x14ac:dyDescent="0.25">
      <c r="C106" s="9" t="str">
        <f t="shared" si="4"/>
        <v/>
      </c>
      <c r="D106" s="10" t="str">
        <f t="shared" si="2"/>
        <v/>
      </c>
      <c r="E106" s="10" t="str">
        <f t="shared" si="3"/>
        <v/>
      </c>
      <c r="N106" s="11">
        <v>101</v>
      </c>
      <c r="O106" s="11"/>
      <c r="P106" s="11"/>
      <c r="Q106" s="11"/>
    </row>
    <row r="107" spans="3:17" x14ac:dyDescent="0.25">
      <c r="C107" s="9" t="str">
        <f t="shared" si="4"/>
        <v/>
      </c>
      <c r="D107" s="10" t="str">
        <f t="shared" si="2"/>
        <v/>
      </c>
      <c r="E107" s="10" t="str">
        <f t="shared" si="3"/>
        <v/>
      </c>
      <c r="N107" s="11">
        <v>102</v>
      </c>
      <c r="O107" s="11"/>
      <c r="P107" s="11"/>
      <c r="Q107" s="11"/>
    </row>
    <row r="108" spans="3:17" x14ac:dyDescent="0.25">
      <c r="C108" s="9" t="str">
        <f t="shared" si="4"/>
        <v/>
      </c>
      <c r="D108" s="10" t="str">
        <f t="shared" si="2"/>
        <v/>
      </c>
      <c r="E108" s="10" t="str">
        <f t="shared" si="3"/>
        <v/>
      </c>
      <c r="N108" s="11">
        <v>103</v>
      </c>
      <c r="O108" s="11"/>
      <c r="P108" s="11"/>
      <c r="Q108" s="11"/>
    </row>
    <row r="109" spans="3:17" x14ac:dyDescent="0.25">
      <c r="C109" s="9" t="str">
        <f t="shared" si="4"/>
        <v/>
      </c>
      <c r="D109" s="10" t="str">
        <f t="shared" si="2"/>
        <v/>
      </c>
      <c r="E109" s="10" t="str">
        <f t="shared" si="3"/>
        <v/>
      </c>
      <c r="N109" s="11">
        <v>104</v>
      </c>
      <c r="O109" s="11"/>
      <c r="P109" s="11"/>
      <c r="Q109" s="11"/>
    </row>
    <row r="110" spans="3:17" x14ac:dyDescent="0.25">
      <c r="C110" s="9" t="str">
        <f t="shared" si="4"/>
        <v/>
      </c>
      <c r="D110" s="10" t="str">
        <f t="shared" si="2"/>
        <v/>
      </c>
      <c r="E110" s="10" t="str">
        <f t="shared" si="3"/>
        <v/>
      </c>
      <c r="N110" s="11">
        <v>105</v>
      </c>
      <c r="O110" s="11"/>
      <c r="P110" s="11"/>
      <c r="Q110" s="11"/>
    </row>
    <row r="111" spans="3:17" x14ac:dyDescent="0.25">
      <c r="C111" s="9" t="str">
        <f t="shared" si="4"/>
        <v/>
      </c>
      <c r="D111" s="10" t="str">
        <f t="shared" si="2"/>
        <v/>
      </c>
      <c r="E111" s="10" t="str">
        <f t="shared" si="3"/>
        <v/>
      </c>
      <c r="N111" s="11">
        <v>106</v>
      </c>
      <c r="O111" s="11"/>
      <c r="P111" s="11"/>
      <c r="Q111" s="11"/>
    </row>
    <row r="112" spans="3:17" x14ac:dyDescent="0.25">
      <c r="C112" s="9" t="str">
        <f t="shared" si="4"/>
        <v/>
      </c>
      <c r="D112" s="10" t="str">
        <f t="shared" si="2"/>
        <v/>
      </c>
      <c r="E112" s="10" t="str">
        <f t="shared" si="3"/>
        <v/>
      </c>
      <c r="N112" s="11">
        <v>107</v>
      </c>
      <c r="O112" s="11"/>
      <c r="P112" s="11"/>
      <c r="Q112" s="11"/>
    </row>
    <row r="113" spans="3:17" x14ac:dyDescent="0.25">
      <c r="C113" s="9" t="str">
        <f t="shared" si="4"/>
        <v/>
      </c>
      <c r="D113" s="10" t="str">
        <f t="shared" si="2"/>
        <v/>
      </c>
      <c r="E113" s="10" t="str">
        <f t="shared" si="3"/>
        <v/>
      </c>
      <c r="N113" s="11">
        <v>108</v>
      </c>
      <c r="O113" s="11"/>
      <c r="P113" s="11"/>
      <c r="Q113" s="11"/>
    </row>
    <row r="114" spans="3:17" x14ac:dyDescent="0.25">
      <c r="C114" s="9" t="str">
        <f t="shared" si="4"/>
        <v/>
      </c>
      <c r="D114" s="10" t="str">
        <f t="shared" si="2"/>
        <v/>
      </c>
      <c r="E114" s="10" t="str">
        <f t="shared" si="3"/>
        <v/>
      </c>
      <c r="N114" s="11">
        <v>109</v>
      </c>
      <c r="O114" s="11"/>
      <c r="P114" s="11"/>
      <c r="Q114" s="11"/>
    </row>
    <row r="115" spans="3:17" x14ac:dyDescent="0.25">
      <c r="C115" s="9" t="str">
        <f t="shared" si="4"/>
        <v/>
      </c>
      <c r="D115" s="10" t="str">
        <f t="shared" si="2"/>
        <v/>
      </c>
      <c r="E115" s="10" t="str">
        <f t="shared" si="3"/>
        <v/>
      </c>
      <c r="N115" s="11">
        <v>110</v>
      </c>
      <c r="O115" s="11"/>
      <c r="P115" s="11"/>
      <c r="Q115" s="11"/>
    </row>
    <row r="116" spans="3:17" x14ac:dyDescent="0.25">
      <c r="C116" s="9" t="str">
        <f t="shared" si="4"/>
        <v/>
      </c>
      <c r="D116" s="10" t="str">
        <f t="shared" si="2"/>
        <v/>
      </c>
      <c r="E116" s="10" t="str">
        <f t="shared" si="3"/>
        <v/>
      </c>
      <c r="N116" s="11">
        <v>111</v>
      </c>
      <c r="O116" s="11"/>
      <c r="P116" s="11"/>
      <c r="Q116" s="11"/>
    </row>
    <row r="117" spans="3:17" x14ac:dyDescent="0.25">
      <c r="C117" s="9" t="str">
        <f t="shared" si="4"/>
        <v/>
      </c>
      <c r="D117" s="10" t="str">
        <f t="shared" si="2"/>
        <v/>
      </c>
      <c r="E117" s="10" t="str">
        <f t="shared" si="3"/>
        <v/>
      </c>
      <c r="N117" s="11">
        <v>112</v>
      </c>
      <c r="O117" s="11"/>
      <c r="P117" s="11"/>
      <c r="Q117" s="11"/>
    </row>
    <row r="118" spans="3:17" x14ac:dyDescent="0.25">
      <c r="C118" s="9" t="str">
        <f t="shared" si="4"/>
        <v/>
      </c>
      <c r="D118" s="10" t="str">
        <f t="shared" si="2"/>
        <v/>
      </c>
      <c r="E118" s="10" t="str">
        <f t="shared" si="3"/>
        <v/>
      </c>
      <c r="N118" s="11">
        <v>113</v>
      </c>
      <c r="O118" s="11"/>
      <c r="P118" s="11"/>
      <c r="Q118" s="11"/>
    </row>
    <row r="119" spans="3:17" x14ac:dyDescent="0.25">
      <c r="C119" s="9" t="str">
        <f t="shared" si="4"/>
        <v/>
      </c>
      <c r="D119" s="10" t="str">
        <f t="shared" si="2"/>
        <v/>
      </c>
      <c r="E119" s="10" t="str">
        <f t="shared" si="3"/>
        <v/>
      </c>
      <c r="N119" s="11">
        <v>114</v>
      </c>
      <c r="O119" s="11"/>
      <c r="P119" s="11"/>
      <c r="Q119" s="11"/>
    </row>
    <row r="120" spans="3:17" x14ac:dyDescent="0.25">
      <c r="C120" s="9" t="str">
        <f t="shared" si="4"/>
        <v/>
      </c>
      <c r="D120" s="10" t="str">
        <f t="shared" si="2"/>
        <v/>
      </c>
      <c r="E120" s="10" t="str">
        <f t="shared" si="3"/>
        <v/>
      </c>
      <c r="N120" s="11">
        <v>115</v>
      </c>
      <c r="O120" s="11"/>
      <c r="P120" s="11"/>
      <c r="Q120" s="11"/>
    </row>
    <row r="121" spans="3:17" x14ac:dyDescent="0.25">
      <c r="C121" s="9" t="str">
        <f t="shared" si="4"/>
        <v/>
      </c>
      <c r="D121" s="10" t="str">
        <f t="shared" si="2"/>
        <v/>
      </c>
      <c r="E121" s="10" t="str">
        <f t="shared" si="3"/>
        <v/>
      </c>
      <c r="N121" s="11">
        <v>116</v>
      </c>
      <c r="O121" s="11"/>
      <c r="P121" s="11"/>
      <c r="Q121" s="11"/>
    </row>
    <row r="122" spans="3:17" x14ac:dyDescent="0.25">
      <c r="C122" s="9" t="str">
        <f t="shared" si="4"/>
        <v/>
      </c>
      <c r="D122" s="10" t="str">
        <f t="shared" si="2"/>
        <v/>
      </c>
      <c r="E122" s="10" t="str">
        <f t="shared" si="3"/>
        <v/>
      </c>
      <c r="N122" s="11">
        <v>117</v>
      </c>
      <c r="O122" s="11"/>
      <c r="P122" s="11"/>
      <c r="Q122" s="11"/>
    </row>
    <row r="123" spans="3:17" x14ac:dyDescent="0.25">
      <c r="C123" s="9" t="str">
        <f t="shared" si="4"/>
        <v/>
      </c>
      <c r="D123" s="10" t="str">
        <f t="shared" si="2"/>
        <v/>
      </c>
      <c r="E123" s="10" t="str">
        <f t="shared" si="3"/>
        <v/>
      </c>
      <c r="N123" s="11">
        <v>118</v>
      </c>
      <c r="O123" s="11"/>
      <c r="P123" s="11"/>
      <c r="Q123" s="11"/>
    </row>
    <row r="124" spans="3:17" x14ac:dyDescent="0.25">
      <c r="C124" s="9" t="str">
        <f t="shared" si="4"/>
        <v/>
      </c>
      <c r="D124" s="10" t="str">
        <f t="shared" si="2"/>
        <v/>
      </c>
      <c r="E124" s="10" t="str">
        <f t="shared" si="3"/>
        <v/>
      </c>
      <c r="N124" s="11">
        <v>119</v>
      </c>
      <c r="O124" s="11"/>
      <c r="P124" s="11"/>
      <c r="Q124" s="11"/>
    </row>
    <row r="125" spans="3:17" x14ac:dyDescent="0.25">
      <c r="C125" s="9" t="str">
        <f t="shared" si="4"/>
        <v/>
      </c>
      <c r="D125" s="10" t="str">
        <f t="shared" si="2"/>
        <v/>
      </c>
      <c r="E125" s="10" t="str">
        <f t="shared" si="3"/>
        <v/>
      </c>
      <c r="N125" s="11">
        <v>120</v>
      </c>
      <c r="O125" s="11"/>
      <c r="P125" s="11"/>
      <c r="Q125" s="11"/>
    </row>
    <row r="126" spans="3:17" x14ac:dyDescent="0.25">
      <c r="C126" s="9" t="str">
        <f t="shared" si="4"/>
        <v/>
      </c>
      <c r="D126" s="10" t="str">
        <f t="shared" si="2"/>
        <v/>
      </c>
      <c r="E126" s="10" t="str">
        <f t="shared" si="3"/>
        <v/>
      </c>
      <c r="N126" s="11">
        <v>121</v>
      </c>
      <c r="O126" s="11"/>
      <c r="P126" s="11"/>
      <c r="Q126" s="11"/>
    </row>
    <row r="127" spans="3:17" x14ac:dyDescent="0.25">
      <c r="C127" s="9" t="str">
        <f t="shared" si="4"/>
        <v/>
      </c>
      <c r="D127" s="10" t="str">
        <f t="shared" si="2"/>
        <v/>
      </c>
      <c r="E127" s="10" t="str">
        <f t="shared" si="3"/>
        <v/>
      </c>
      <c r="N127" s="11">
        <v>122</v>
      </c>
      <c r="O127" s="11"/>
      <c r="P127" s="11"/>
      <c r="Q127" s="11"/>
    </row>
    <row r="128" spans="3:17" x14ac:dyDescent="0.25">
      <c r="C128" s="9" t="str">
        <f t="shared" si="4"/>
        <v/>
      </c>
      <c r="D128" s="10" t="str">
        <f t="shared" si="2"/>
        <v/>
      </c>
      <c r="E128" s="10" t="str">
        <f t="shared" si="3"/>
        <v/>
      </c>
      <c r="N128" s="11">
        <v>123</v>
      </c>
      <c r="O128" s="11"/>
      <c r="P128" s="11"/>
      <c r="Q128" s="11"/>
    </row>
    <row r="129" spans="3:17" x14ac:dyDescent="0.25">
      <c r="C129" s="9" t="str">
        <f t="shared" si="4"/>
        <v/>
      </c>
      <c r="D129" s="10" t="str">
        <f t="shared" ref="D129:D192" si="5">IF(C129="","",MIN(20,10+10*(1-POWER($I$6,C129/$I$5))/(1-$I$6)))</f>
        <v/>
      </c>
      <c r="E129" s="10" t="str">
        <f t="shared" si="3"/>
        <v/>
      </c>
      <c r="N129" s="11">
        <v>124</v>
      </c>
      <c r="O129" s="11"/>
      <c r="P129" s="11"/>
      <c r="Q129" s="11"/>
    </row>
    <row r="130" spans="3:17" x14ac:dyDescent="0.25">
      <c r="C130" s="9" t="str">
        <f t="shared" si="4"/>
        <v/>
      </c>
      <c r="D130" s="10" t="str">
        <f t="shared" si="5"/>
        <v/>
      </c>
      <c r="E130" s="10" t="str">
        <f t="shared" si="3"/>
        <v/>
      </c>
      <c r="N130" s="11">
        <v>125</v>
      </c>
      <c r="O130" s="11"/>
      <c r="P130" s="11"/>
      <c r="Q130" s="11"/>
    </row>
    <row r="131" spans="3:17" x14ac:dyDescent="0.25">
      <c r="C131" s="9" t="str">
        <f t="shared" si="4"/>
        <v/>
      </c>
      <c r="D131" s="10" t="str">
        <f t="shared" si="5"/>
        <v/>
      </c>
      <c r="E131" s="10" t="str">
        <f t="shared" si="3"/>
        <v/>
      </c>
      <c r="N131" s="11">
        <v>126</v>
      </c>
      <c r="O131" s="11"/>
      <c r="P131" s="11"/>
      <c r="Q131" s="11"/>
    </row>
    <row r="132" spans="3:17" x14ac:dyDescent="0.25">
      <c r="C132" s="9" t="str">
        <f t="shared" si="4"/>
        <v/>
      </c>
      <c r="D132" s="10" t="str">
        <f t="shared" si="5"/>
        <v/>
      </c>
      <c r="E132" s="10" t="str">
        <f t="shared" si="3"/>
        <v/>
      </c>
      <c r="N132" s="11">
        <v>127</v>
      </c>
      <c r="O132" s="11"/>
      <c r="P132" s="11"/>
      <c r="Q132" s="11"/>
    </row>
    <row r="133" spans="3:17" x14ac:dyDescent="0.25">
      <c r="C133" s="9" t="str">
        <f t="shared" si="4"/>
        <v/>
      </c>
      <c r="D133" s="10" t="str">
        <f t="shared" si="5"/>
        <v/>
      </c>
      <c r="E133" s="10" t="str">
        <f t="shared" si="3"/>
        <v/>
      </c>
      <c r="N133" s="11">
        <v>128</v>
      </c>
      <c r="O133" s="11"/>
      <c r="P133" s="11"/>
      <c r="Q133" s="11"/>
    </row>
    <row r="134" spans="3:17" x14ac:dyDescent="0.25">
      <c r="C134" s="9" t="str">
        <f t="shared" si="4"/>
        <v/>
      </c>
      <c r="D134" s="10" t="str">
        <f t="shared" si="5"/>
        <v/>
      </c>
      <c r="E134" s="10" t="str">
        <f t="shared" ref="E134:E197" si="6">IF(C134="","",20-D134)</f>
        <v/>
      </c>
      <c r="N134" s="11">
        <v>129</v>
      </c>
      <c r="O134" s="11"/>
      <c r="P134" s="11"/>
      <c r="Q134" s="11"/>
    </row>
    <row r="135" spans="3:17" x14ac:dyDescent="0.25">
      <c r="C135" s="9" t="str">
        <f t="shared" ref="C135:C198" si="7">IF(ISERR($I$5),"",IF(AND($I$5+1&gt;N135,$P$8=1),N135,""))</f>
        <v/>
      </c>
      <c r="D135" s="10" t="str">
        <f t="shared" si="5"/>
        <v/>
      </c>
      <c r="E135" s="10" t="str">
        <f t="shared" si="6"/>
        <v/>
      </c>
      <c r="N135" s="11">
        <v>130</v>
      </c>
      <c r="O135" s="11"/>
      <c r="P135" s="11"/>
      <c r="Q135" s="11"/>
    </row>
    <row r="136" spans="3:17" x14ac:dyDescent="0.25">
      <c r="C136" s="9" t="str">
        <f t="shared" si="7"/>
        <v/>
      </c>
      <c r="D136" s="10" t="str">
        <f t="shared" si="5"/>
        <v/>
      </c>
      <c r="E136" s="10" t="str">
        <f t="shared" si="6"/>
        <v/>
      </c>
      <c r="N136" s="11">
        <v>131</v>
      </c>
      <c r="O136" s="11"/>
      <c r="P136" s="11"/>
      <c r="Q136" s="11"/>
    </row>
    <row r="137" spans="3:17" x14ac:dyDescent="0.25">
      <c r="C137" s="9" t="str">
        <f t="shared" si="7"/>
        <v/>
      </c>
      <c r="D137" s="10" t="str">
        <f t="shared" si="5"/>
        <v/>
      </c>
      <c r="E137" s="10" t="str">
        <f t="shared" si="6"/>
        <v/>
      </c>
      <c r="N137" s="11">
        <v>132</v>
      </c>
      <c r="O137" s="11"/>
      <c r="P137" s="11"/>
      <c r="Q137" s="11"/>
    </row>
    <row r="138" spans="3:17" x14ac:dyDescent="0.25">
      <c r="C138" s="9" t="str">
        <f t="shared" si="7"/>
        <v/>
      </c>
      <c r="D138" s="10" t="str">
        <f t="shared" si="5"/>
        <v/>
      </c>
      <c r="E138" s="10" t="str">
        <f t="shared" si="6"/>
        <v/>
      </c>
      <c r="N138" s="11">
        <v>133</v>
      </c>
      <c r="O138" s="11"/>
      <c r="P138" s="11"/>
      <c r="Q138" s="11"/>
    </row>
    <row r="139" spans="3:17" x14ac:dyDescent="0.25">
      <c r="C139" s="9" t="str">
        <f t="shared" si="7"/>
        <v/>
      </c>
      <c r="D139" s="10" t="str">
        <f t="shared" si="5"/>
        <v/>
      </c>
      <c r="E139" s="10" t="str">
        <f t="shared" si="6"/>
        <v/>
      </c>
      <c r="N139" s="11">
        <v>134</v>
      </c>
      <c r="O139" s="11"/>
      <c r="P139" s="11"/>
      <c r="Q139" s="11"/>
    </row>
    <row r="140" spans="3:17" x14ac:dyDescent="0.25">
      <c r="C140" s="9" t="str">
        <f t="shared" si="7"/>
        <v/>
      </c>
      <c r="D140" s="10" t="str">
        <f t="shared" si="5"/>
        <v/>
      </c>
      <c r="E140" s="10" t="str">
        <f t="shared" si="6"/>
        <v/>
      </c>
      <c r="N140" s="11">
        <v>135</v>
      </c>
      <c r="O140" s="11"/>
      <c r="P140" s="11"/>
      <c r="Q140" s="11"/>
    </row>
    <row r="141" spans="3:17" x14ac:dyDescent="0.25">
      <c r="C141" s="9" t="str">
        <f t="shared" si="7"/>
        <v/>
      </c>
      <c r="D141" s="10" t="str">
        <f t="shared" si="5"/>
        <v/>
      </c>
      <c r="E141" s="10" t="str">
        <f t="shared" si="6"/>
        <v/>
      </c>
      <c r="N141" s="11">
        <v>136</v>
      </c>
      <c r="O141" s="11"/>
      <c r="P141" s="11"/>
      <c r="Q141" s="11"/>
    </row>
    <row r="142" spans="3:17" x14ac:dyDescent="0.25">
      <c r="C142" s="9" t="str">
        <f t="shared" si="7"/>
        <v/>
      </c>
      <c r="D142" s="10" t="str">
        <f t="shared" si="5"/>
        <v/>
      </c>
      <c r="E142" s="10" t="str">
        <f t="shared" si="6"/>
        <v/>
      </c>
      <c r="N142" s="11">
        <v>137</v>
      </c>
      <c r="O142" s="11"/>
      <c r="P142" s="11"/>
      <c r="Q142" s="11"/>
    </row>
    <row r="143" spans="3:17" x14ac:dyDescent="0.25">
      <c r="C143" s="9" t="str">
        <f t="shared" si="7"/>
        <v/>
      </c>
      <c r="D143" s="10" t="str">
        <f t="shared" si="5"/>
        <v/>
      </c>
      <c r="E143" s="10" t="str">
        <f t="shared" si="6"/>
        <v/>
      </c>
      <c r="N143" s="11">
        <v>138</v>
      </c>
      <c r="O143" s="11"/>
      <c r="P143" s="11"/>
      <c r="Q143" s="11"/>
    </row>
    <row r="144" spans="3:17" x14ac:dyDescent="0.25">
      <c r="C144" s="9" t="str">
        <f t="shared" si="7"/>
        <v/>
      </c>
      <c r="D144" s="10" t="str">
        <f t="shared" si="5"/>
        <v/>
      </c>
      <c r="E144" s="10" t="str">
        <f t="shared" si="6"/>
        <v/>
      </c>
      <c r="N144" s="11">
        <v>139</v>
      </c>
      <c r="O144" s="11"/>
      <c r="P144" s="11"/>
      <c r="Q144" s="11"/>
    </row>
    <row r="145" spans="3:17" x14ac:dyDescent="0.25">
      <c r="C145" s="9" t="str">
        <f t="shared" si="7"/>
        <v/>
      </c>
      <c r="D145" s="10" t="str">
        <f t="shared" si="5"/>
        <v/>
      </c>
      <c r="E145" s="10" t="str">
        <f t="shared" si="6"/>
        <v/>
      </c>
      <c r="N145" s="11">
        <v>140</v>
      </c>
      <c r="O145" s="11"/>
      <c r="P145" s="11"/>
      <c r="Q145" s="11"/>
    </row>
    <row r="146" spans="3:17" x14ac:dyDescent="0.25">
      <c r="C146" s="9" t="str">
        <f t="shared" si="7"/>
        <v/>
      </c>
      <c r="D146" s="10" t="str">
        <f t="shared" si="5"/>
        <v/>
      </c>
      <c r="E146" s="10" t="str">
        <f t="shared" si="6"/>
        <v/>
      </c>
      <c r="N146" s="11">
        <v>141</v>
      </c>
      <c r="O146" s="11"/>
      <c r="P146" s="11"/>
      <c r="Q146" s="11"/>
    </row>
    <row r="147" spans="3:17" x14ac:dyDescent="0.25">
      <c r="C147" s="9" t="str">
        <f t="shared" si="7"/>
        <v/>
      </c>
      <c r="D147" s="10" t="str">
        <f t="shared" si="5"/>
        <v/>
      </c>
      <c r="E147" s="10" t="str">
        <f t="shared" si="6"/>
        <v/>
      </c>
      <c r="N147" s="11">
        <v>142</v>
      </c>
      <c r="O147" s="11"/>
      <c r="P147" s="11"/>
      <c r="Q147" s="11"/>
    </row>
    <row r="148" spans="3:17" x14ac:dyDescent="0.25">
      <c r="C148" s="9" t="str">
        <f t="shared" si="7"/>
        <v/>
      </c>
      <c r="D148" s="10" t="str">
        <f t="shared" si="5"/>
        <v/>
      </c>
      <c r="E148" s="10" t="str">
        <f t="shared" si="6"/>
        <v/>
      </c>
      <c r="N148" s="11">
        <v>143</v>
      </c>
      <c r="O148" s="11"/>
      <c r="P148" s="11"/>
      <c r="Q148" s="11"/>
    </row>
    <row r="149" spans="3:17" x14ac:dyDescent="0.25">
      <c r="C149" s="9" t="str">
        <f t="shared" si="7"/>
        <v/>
      </c>
      <c r="D149" s="10" t="str">
        <f t="shared" si="5"/>
        <v/>
      </c>
      <c r="E149" s="10" t="str">
        <f t="shared" si="6"/>
        <v/>
      </c>
      <c r="N149" s="11">
        <v>144</v>
      </c>
      <c r="O149" s="11"/>
      <c r="P149" s="11"/>
      <c r="Q149" s="11"/>
    </row>
    <row r="150" spans="3:17" x14ac:dyDescent="0.25">
      <c r="C150" s="9" t="str">
        <f t="shared" si="7"/>
        <v/>
      </c>
      <c r="D150" s="10" t="str">
        <f t="shared" si="5"/>
        <v/>
      </c>
      <c r="E150" s="10" t="str">
        <f t="shared" si="6"/>
        <v/>
      </c>
      <c r="N150" s="11">
        <v>145</v>
      </c>
      <c r="O150" s="11"/>
      <c r="P150" s="11"/>
      <c r="Q150" s="11"/>
    </row>
    <row r="151" spans="3:17" x14ac:dyDescent="0.25">
      <c r="C151" s="9" t="str">
        <f t="shared" si="7"/>
        <v/>
      </c>
      <c r="D151" s="10" t="str">
        <f t="shared" si="5"/>
        <v/>
      </c>
      <c r="E151" s="10" t="str">
        <f t="shared" si="6"/>
        <v/>
      </c>
      <c r="N151" s="11">
        <v>146</v>
      </c>
      <c r="O151" s="11"/>
      <c r="P151" s="11"/>
      <c r="Q151" s="11"/>
    </row>
    <row r="152" spans="3:17" x14ac:dyDescent="0.25">
      <c r="C152" s="9" t="str">
        <f t="shared" si="7"/>
        <v/>
      </c>
      <c r="D152" s="10" t="str">
        <f t="shared" si="5"/>
        <v/>
      </c>
      <c r="E152" s="10" t="str">
        <f t="shared" si="6"/>
        <v/>
      </c>
      <c r="N152" s="11">
        <v>147</v>
      </c>
      <c r="O152" s="11"/>
      <c r="P152" s="11"/>
      <c r="Q152" s="11"/>
    </row>
    <row r="153" spans="3:17" x14ac:dyDescent="0.25">
      <c r="C153" s="9" t="str">
        <f t="shared" si="7"/>
        <v/>
      </c>
      <c r="D153" s="10" t="str">
        <f t="shared" si="5"/>
        <v/>
      </c>
      <c r="E153" s="10" t="str">
        <f t="shared" si="6"/>
        <v/>
      </c>
      <c r="N153" s="11">
        <v>148</v>
      </c>
      <c r="O153" s="11"/>
      <c r="P153" s="11"/>
      <c r="Q153" s="11"/>
    </row>
    <row r="154" spans="3:17" x14ac:dyDescent="0.25">
      <c r="C154" s="9" t="str">
        <f t="shared" si="7"/>
        <v/>
      </c>
      <c r="D154" s="10" t="str">
        <f t="shared" si="5"/>
        <v/>
      </c>
      <c r="E154" s="10" t="str">
        <f t="shared" si="6"/>
        <v/>
      </c>
      <c r="N154" s="11">
        <v>149</v>
      </c>
      <c r="O154" s="11"/>
      <c r="P154" s="11"/>
      <c r="Q154" s="11"/>
    </row>
    <row r="155" spans="3:17" x14ac:dyDescent="0.25">
      <c r="C155" s="9" t="str">
        <f t="shared" si="7"/>
        <v/>
      </c>
      <c r="D155" s="10" t="str">
        <f t="shared" si="5"/>
        <v/>
      </c>
      <c r="E155" s="10" t="str">
        <f t="shared" si="6"/>
        <v/>
      </c>
      <c r="N155" s="11">
        <v>150</v>
      </c>
      <c r="O155" s="11"/>
      <c r="P155" s="11"/>
      <c r="Q155" s="11"/>
    </row>
    <row r="156" spans="3:17" x14ac:dyDescent="0.25">
      <c r="C156" s="9" t="str">
        <f t="shared" si="7"/>
        <v/>
      </c>
      <c r="D156" s="10" t="str">
        <f t="shared" si="5"/>
        <v/>
      </c>
      <c r="E156" s="10" t="str">
        <f t="shared" si="6"/>
        <v/>
      </c>
      <c r="N156" s="11">
        <v>151</v>
      </c>
      <c r="O156" s="11"/>
      <c r="P156" s="11"/>
      <c r="Q156" s="11"/>
    </row>
    <row r="157" spans="3:17" x14ac:dyDescent="0.25">
      <c r="C157" s="9" t="str">
        <f t="shared" si="7"/>
        <v/>
      </c>
      <c r="D157" s="10" t="str">
        <f t="shared" si="5"/>
        <v/>
      </c>
      <c r="E157" s="10" t="str">
        <f t="shared" si="6"/>
        <v/>
      </c>
      <c r="N157" s="11">
        <v>152</v>
      </c>
      <c r="O157" s="11"/>
      <c r="P157" s="11"/>
      <c r="Q157" s="11"/>
    </row>
    <row r="158" spans="3:17" x14ac:dyDescent="0.25">
      <c r="C158" s="9" t="str">
        <f t="shared" si="7"/>
        <v/>
      </c>
      <c r="D158" s="10" t="str">
        <f t="shared" si="5"/>
        <v/>
      </c>
      <c r="E158" s="10" t="str">
        <f t="shared" si="6"/>
        <v/>
      </c>
      <c r="N158" s="11">
        <v>153</v>
      </c>
      <c r="O158" s="11"/>
      <c r="P158" s="11"/>
      <c r="Q158" s="11"/>
    </row>
    <row r="159" spans="3:17" x14ac:dyDescent="0.25">
      <c r="C159" s="9" t="str">
        <f t="shared" si="7"/>
        <v/>
      </c>
      <c r="D159" s="10" t="str">
        <f t="shared" si="5"/>
        <v/>
      </c>
      <c r="E159" s="10" t="str">
        <f t="shared" si="6"/>
        <v/>
      </c>
      <c r="N159" s="11">
        <v>154</v>
      </c>
      <c r="O159" s="11"/>
      <c r="P159" s="11"/>
      <c r="Q159" s="11"/>
    </row>
    <row r="160" spans="3:17" x14ac:dyDescent="0.25">
      <c r="C160" s="9" t="str">
        <f t="shared" si="7"/>
        <v/>
      </c>
      <c r="D160" s="10" t="str">
        <f t="shared" si="5"/>
        <v/>
      </c>
      <c r="E160" s="10" t="str">
        <f t="shared" si="6"/>
        <v/>
      </c>
      <c r="N160" s="11">
        <v>155</v>
      </c>
      <c r="O160" s="11"/>
      <c r="P160" s="11"/>
      <c r="Q160" s="11"/>
    </row>
    <row r="161" spans="3:17" x14ac:dyDescent="0.25">
      <c r="C161" s="9" t="str">
        <f t="shared" si="7"/>
        <v/>
      </c>
      <c r="D161" s="10" t="str">
        <f t="shared" si="5"/>
        <v/>
      </c>
      <c r="E161" s="10" t="str">
        <f t="shared" si="6"/>
        <v/>
      </c>
      <c r="N161" s="11">
        <v>156</v>
      </c>
      <c r="O161" s="11"/>
      <c r="P161" s="11"/>
      <c r="Q161" s="11"/>
    </row>
    <row r="162" spans="3:17" x14ac:dyDescent="0.25">
      <c r="C162" s="9" t="str">
        <f t="shared" si="7"/>
        <v/>
      </c>
      <c r="D162" s="10" t="str">
        <f t="shared" si="5"/>
        <v/>
      </c>
      <c r="E162" s="10" t="str">
        <f t="shared" si="6"/>
        <v/>
      </c>
      <c r="N162" s="11">
        <v>157</v>
      </c>
      <c r="O162" s="11"/>
      <c r="P162" s="11"/>
      <c r="Q162" s="11"/>
    </row>
    <row r="163" spans="3:17" x14ac:dyDescent="0.25">
      <c r="C163" s="9" t="str">
        <f t="shared" si="7"/>
        <v/>
      </c>
      <c r="D163" s="10" t="str">
        <f t="shared" si="5"/>
        <v/>
      </c>
      <c r="E163" s="10" t="str">
        <f t="shared" si="6"/>
        <v/>
      </c>
      <c r="N163" s="11">
        <v>158</v>
      </c>
      <c r="O163" s="11"/>
      <c r="P163" s="11"/>
      <c r="Q163" s="11"/>
    </row>
    <row r="164" spans="3:17" x14ac:dyDescent="0.25">
      <c r="C164" s="9" t="str">
        <f t="shared" si="7"/>
        <v/>
      </c>
      <c r="D164" s="10" t="str">
        <f t="shared" si="5"/>
        <v/>
      </c>
      <c r="E164" s="10" t="str">
        <f t="shared" si="6"/>
        <v/>
      </c>
      <c r="N164" s="11">
        <v>159</v>
      </c>
      <c r="O164" s="11"/>
      <c r="P164" s="11"/>
      <c r="Q164" s="11"/>
    </row>
    <row r="165" spans="3:17" x14ac:dyDescent="0.25">
      <c r="C165" s="9" t="str">
        <f t="shared" si="7"/>
        <v/>
      </c>
      <c r="D165" s="10" t="str">
        <f t="shared" si="5"/>
        <v/>
      </c>
      <c r="E165" s="10" t="str">
        <f t="shared" si="6"/>
        <v/>
      </c>
      <c r="N165" s="11">
        <v>160</v>
      </c>
      <c r="O165" s="11"/>
      <c r="P165" s="11"/>
      <c r="Q165" s="11"/>
    </row>
    <row r="166" spans="3:17" x14ac:dyDescent="0.25">
      <c r="C166" s="9" t="str">
        <f t="shared" si="7"/>
        <v/>
      </c>
      <c r="D166" s="10" t="str">
        <f t="shared" si="5"/>
        <v/>
      </c>
      <c r="E166" s="10" t="str">
        <f t="shared" si="6"/>
        <v/>
      </c>
      <c r="N166" s="11">
        <v>161</v>
      </c>
      <c r="O166" s="11"/>
      <c r="P166" s="11"/>
      <c r="Q166" s="11"/>
    </row>
    <row r="167" spans="3:17" x14ac:dyDescent="0.25">
      <c r="C167" s="9" t="str">
        <f t="shared" si="7"/>
        <v/>
      </c>
      <c r="D167" s="10" t="str">
        <f t="shared" si="5"/>
        <v/>
      </c>
      <c r="E167" s="10" t="str">
        <f t="shared" si="6"/>
        <v/>
      </c>
      <c r="N167" s="11">
        <v>162</v>
      </c>
      <c r="O167" s="11"/>
      <c r="P167" s="11"/>
      <c r="Q167" s="11"/>
    </row>
    <row r="168" spans="3:17" x14ac:dyDescent="0.25">
      <c r="C168" s="9" t="str">
        <f t="shared" si="7"/>
        <v/>
      </c>
      <c r="D168" s="10" t="str">
        <f t="shared" si="5"/>
        <v/>
      </c>
      <c r="E168" s="10" t="str">
        <f t="shared" si="6"/>
        <v/>
      </c>
      <c r="N168" s="11">
        <v>163</v>
      </c>
      <c r="O168" s="11"/>
      <c r="P168" s="11"/>
      <c r="Q168" s="11"/>
    </row>
    <row r="169" spans="3:17" x14ac:dyDescent="0.25">
      <c r="C169" s="9" t="str">
        <f t="shared" si="7"/>
        <v/>
      </c>
      <c r="D169" s="10" t="str">
        <f t="shared" si="5"/>
        <v/>
      </c>
      <c r="E169" s="10" t="str">
        <f t="shared" si="6"/>
        <v/>
      </c>
      <c r="N169" s="11">
        <v>164</v>
      </c>
      <c r="O169" s="11"/>
      <c r="P169" s="11"/>
      <c r="Q169" s="11"/>
    </row>
    <row r="170" spans="3:17" x14ac:dyDescent="0.25">
      <c r="C170" s="9" t="str">
        <f t="shared" si="7"/>
        <v/>
      </c>
      <c r="D170" s="10" t="str">
        <f t="shared" si="5"/>
        <v/>
      </c>
      <c r="E170" s="10" t="str">
        <f t="shared" si="6"/>
        <v/>
      </c>
      <c r="N170" s="11">
        <v>165</v>
      </c>
      <c r="O170" s="11"/>
      <c r="P170" s="11"/>
      <c r="Q170" s="11"/>
    </row>
    <row r="171" spans="3:17" x14ac:dyDescent="0.25">
      <c r="C171" s="9" t="str">
        <f t="shared" si="7"/>
        <v/>
      </c>
      <c r="D171" s="10" t="str">
        <f t="shared" si="5"/>
        <v/>
      </c>
      <c r="E171" s="10" t="str">
        <f t="shared" si="6"/>
        <v/>
      </c>
      <c r="N171" s="11">
        <v>166</v>
      </c>
      <c r="O171" s="11"/>
      <c r="P171" s="11"/>
      <c r="Q171" s="11"/>
    </row>
    <row r="172" spans="3:17" x14ac:dyDescent="0.25">
      <c r="C172" s="9" t="str">
        <f t="shared" si="7"/>
        <v/>
      </c>
      <c r="D172" s="10" t="str">
        <f t="shared" si="5"/>
        <v/>
      </c>
      <c r="E172" s="10" t="str">
        <f t="shared" si="6"/>
        <v/>
      </c>
      <c r="N172" s="11">
        <v>167</v>
      </c>
      <c r="O172" s="11"/>
      <c r="P172" s="11"/>
      <c r="Q172" s="11"/>
    </row>
    <row r="173" spans="3:17" x14ac:dyDescent="0.25">
      <c r="C173" s="9" t="str">
        <f t="shared" si="7"/>
        <v/>
      </c>
      <c r="D173" s="10" t="str">
        <f t="shared" si="5"/>
        <v/>
      </c>
      <c r="E173" s="10" t="str">
        <f t="shared" si="6"/>
        <v/>
      </c>
      <c r="N173" s="11">
        <v>168</v>
      </c>
      <c r="O173" s="11"/>
      <c r="P173" s="11"/>
      <c r="Q173" s="11"/>
    </row>
    <row r="174" spans="3:17" x14ac:dyDescent="0.25">
      <c r="C174" s="9" t="str">
        <f t="shared" si="7"/>
        <v/>
      </c>
      <c r="D174" s="10" t="str">
        <f t="shared" si="5"/>
        <v/>
      </c>
      <c r="E174" s="10" t="str">
        <f t="shared" si="6"/>
        <v/>
      </c>
      <c r="N174" s="11">
        <v>169</v>
      </c>
      <c r="O174" s="11"/>
      <c r="P174" s="11"/>
      <c r="Q174" s="11"/>
    </row>
    <row r="175" spans="3:17" x14ac:dyDescent="0.25">
      <c r="C175" s="9" t="str">
        <f t="shared" si="7"/>
        <v/>
      </c>
      <c r="D175" s="10" t="str">
        <f t="shared" si="5"/>
        <v/>
      </c>
      <c r="E175" s="10" t="str">
        <f t="shared" si="6"/>
        <v/>
      </c>
      <c r="N175" s="11">
        <v>170</v>
      </c>
      <c r="O175" s="11"/>
      <c r="P175" s="11"/>
      <c r="Q175" s="11"/>
    </row>
    <row r="176" spans="3:17" x14ac:dyDescent="0.25">
      <c r="C176" s="9" t="str">
        <f t="shared" si="7"/>
        <v/>
      </c>
      <c r="D176" s="10" t="str">
        <f t="shared" si="5"/>
        <v/>
      </c>
      <c r="E176" s="10" t="str">
        <f t="shared" si="6"/>
        <v/>
      </c>
      <c r="N176" s="11">
        <v>171</v>
      </c>
      <c r="O176" s="11"/>
      <c r="P176" s="11"/>
      <c r="Q176" s="11"/>
    </row>
    <row r="177" spans="3:17" x14ac:dyDescent="0.25">
      <c r="C177" s="9" t="str">
        <f t="shared" si="7"/>
        <v/>
      </c>
      <c r="D177" s="10" t="str">
        <f t="shared" si="5"/>
        <v/>
      </c>
      <c r="E177" s="10" t="str">
        <f t="shared" si="6"/>
        <v/>
      </c>
      <c r="N177" s="11">
        <v>172</v>
      </c>
      <c r="O177" s="11"/>
      <c r="P177" s="11"/>
      <c r="Q177" s="11"/>
    </row>
    <row r="178" spans="3:17" x14ac:dyDescent="0.25">
      <c r="C178" s="9" t="str">
        <f t="shared" si="7"/>
        <v/>
      </c>
      <c r="D178" s="10" t="str">
        <f t="shared" si="5"/>
        <v/>
      </c>
      <c r="E178" s="10" t="str">
        <f t="shared" si="6"/>
        <v/>
      </c>
      <c r="N178" s="11">
        <v>173</v>
      </c>
      <c r="O178" s="11"/>
      <c r="P178" s="11"/>
      <c r="Q178" s="11"/>
    </row>
    <row r="179" spans="3:17" x14ac:dyDescent="0.25">
      <c r="C179" s="9" t="str">
        <f t="shared" si="7"/>
        <v/>
      </c>
      <c r="D179" s="10" t="str">
        <f t="shared" si="5"/>
        <v/>
      </c>
      <c r="E179" s="10" t="str">
        <f t="shared" si="6"/>
        <v/>
      </c>
      <c r="N179" s="11">
        <v>174</v>
      </c>
      <c r="O179" s="11"/>
      <c r="P179" s="11"/>
      <c r="Q179" s="11"/>
    </row>
    <row r="180" spans="3:17" x14ac:dyDescent="0.25">
      <c r="C180" s="9" t="str">
        <f t="shared" si="7"/>
        <v/>
      </c>
      <c r="D180" s="10" t="str">
        <f t="shared" si="5"/>
        <v/>
      </c>
      <c r="E180" s="10" t="str">
        <f t="shared" si="6"/>
        <v/>
      </c>
      <c r="N180" s="11">
        <v>175</v>
      </c>
      <c r="O180" s="11"/>
      <c r="P180" s="11"/>
      <c r="Q180" s="11"/>
    </row>
    <row r="181" spans="3:17" x14ac:dyDescent="0.25">
      <c r="C181" s="9" t="str">
        <f t="shared" si="7"/>
        <v/>
      </c>
      <c r="D181" s="10" t="str">
        <f t="shared" si="5"/>
        <v/>
      </c>
      <c r="E181" s="10" t="str">
        <f t="shared" si="6"/>
        <v/>
      </c>
      <c r="N181" s="11">
        <v>176</v>
      </c>
      <c r="O181" s="11"/>
      <c r="P181" s="11"/>
      <c r="Q181" s="11"/>
    </row>
    <row r="182" spans="3:17" x14ac:dyDescent="0.25">
      <c r="C182" s="9" t="str">
        <f t="shared" si="7"/>
        <v/>
      </c>
      <c r="D182" s="10" t="str">
        <f t="shared" si="5"/>
        <v/>
      </c>
      <c r="E182" s="10" t="str">
        <f t="shared" si="6"/>
        <v/>
      </c>
      <c r="N182" s="11">
        <v>177</v>
      </c>
      <c r="O182" s="11"/>
      <c r="P182" s="11"/>
      <c r="Q182" s="11"/>
    </row>
    <row r="183" spans="3:17" x14ac:dyDescent="0.25">
      <c r="C183" s="9" t="str">
        <f t="shared" si="7"/>
        <v/>
      </c>
      <c r="D183" s="10" t="str">
        <f t="shared" si="5"/>
        <v/>
      </c>
      <c r="E183" s="10" t="str">
        <f t="shared" si="6"/>
        <v/>
      </c>
      <c r="N183" s="11">
        <v>178</v>
      </c>
      <c r="O183" s="11"/>
      <c r="P183" s="11"/>
      <c r="Q183" s="11"/>
    </row>
    <row r="184" spans="3:17" x14ac:dyDescent="0.25">
      <c r="C184" s="9" t="str">
        <f t="shared" si="7"/>
        <v/>
      </c>
      <c r="D184" s="10" t="str">
        <f t="shared" si="5"/>
        <v/>
      </c>
      <c r="E184" s="10" t="str">
        <f t="shared" si="6"/>
        <v/>
      </c>
      <c r="N184" s="11">
        <v>179</v>
      </c>
      <c r="O184" s="11"/>
      <c r="P184" s="11"/>
      <c r="Q184" s="11"/>
    </row>
    <row r="185" spans="3:17" x14ac:dyDescent="0.25">
      <c r="C185" s="9" t="str">
        <f t="shared" si="7"/>
        <v/>
      </c>
      <c r="D185" s="10" t="str">
        <f t="shared" si="5"/>
        <v/>
      </c>
      <c r="E185" s="10" t="str">
        <f t="shared" si="6"/>
        <v/>
      </c>
      <c r="N185" s="11">
        <v>180</v>
      </c>
      <c r="O185" s="11"/>
      <c r="P185" s="11"/>
      <c r="Q185" s="11"/>
    </row>
    <row r="186" spans="3:17" x14ac:dyDescent="0.25">
      <c r="C186" s="9" t="str">
        <f t="shared" si="7"/>
        <v/>
      </c>
      <c r="D186" s="10" t="str">
        <f t="shared" si="5"/>
        <v/>
      </c>
      <c r="E186" s="10" t="str">
        <f t="shared" si="6"/>
        <v/>
      </c>
      <c r="N186" s="11">
        <v>181</v>
      </c>
      <c r="O186" s="11"/>
      <c r="P186" s="11"/>
      <c r="Q186" s="11"/>
    </row>
    <row r="187" spans="3:17" x14ac:dyDescent="0.25">
      <c r="C187" s="9" t="str">
        <f t="shared" si="7"/>
        <v/>
      </c>
      <c r="D187" s="10" t="str">
        <f t="shared" si="5"/>
        <v/>
      </c>
      <c r="E187" s="10" t="str">
        <f t="shared" si="6"/>
        <v/>
      </c>
      <c r="N187" s="11">
        <v>182</v>
      </c>
      <c r="O187" s="11"/>
      <c r="P187" s="11"/>
      <c r="Q187" s="11"/>
    </row>
    <row r="188" spans="3:17" x14ac:dyDescent="0.25">
      <c r="C188" s="9" t="str">
        <f t="shared" si="7"/>
        <v/>
      </c>
      <c r="D188" s="10" t="str">
        <f t="shared" si="5"/>
        <v/>
      </c>
      <c r="E188" s="10" t="str">
        <f t="shared" si="6"/>
        <v/>
      </c>
      <c r="N188" s="11">
        <v>183</v>
      </c>
      <c r="O188" s="11"/>
      <c r="P188" s="11"/>
      <c r="Q188" s="11"/>
    </row>
    <row r="189" spans="3:17" x14ac:dyDescent="0.25">
      <c r="C189" s="9" t="str">
        <f t="shared" si="7"/>
        <v/>
      </c>
      <c r="D189" s="10" t="str">
        <f t="shared" si="5"/>
        <v/>
      </c>
      <c r="E189" s="10" t="str">
        <f t="shared" si="6"/>
        <v/>
      </c>
      <c r="N189" s="11">
        <v>184</v>
      </c>
      <c r="O189" s="11"/>
      <c r="P189" s="11"/>
      <c r="Q189" s="11"/>
    </row>
    <row r="190" spans="3:17" x14ac:dyDescent="0.25">
      <c r="C190" s="9" t="str">
        <f t="shared" si="7"/>
        <v/>
      </c>
      <c r="D190" s="10" t="str">
        <f t="shared" si="5"/>
        <v/>
      </c>
      <c r="E190" s="10" t="str">
        <f t="shared" si="6"/>
        <v/>
      </c>
      <c r="N190" s="11">
        <v>185</v>
      </c>
      <c r="O190" s="11"/>
      <c r="P190" s="11"/>
      <c r="Q190" s="11"/>
    </row>
    <row r="191" spans="3:17" x14ac:dyDescent="0.25">
      <c r="C191" s="9" t="str">
        <f t="shared" si="7"/>
        <v/>
      </c>
      <c r="D191" s="10" t="str">
        <f t="shared" si="5"/>
        <v/>
      </c>
      <c r="E191" s="10" t="str">
        <f t="shared" si="6"/>
        <v/>
      </c>
      <c r="N191" s="11">
        <v>186</v>
      </c>
      <c r="O191" s="11"/>
      <c r="P191" s="11"/>
      <c r="Q191" s="11"/>
    </row>
    <row r="192" spans="3:17" x14ac:dyDescent="0.25">
      <c r="C192" s="9" t="str">
        <f t="shared" si="7"/>
        <v/>
      </c>
      <c r="D192" s="10" t="str">
        <f t="shared" si="5"/>
        <v/>
      </c>
      <c r="E192" s="10" t="str">
        <f t="shared" si="6"/>
        <v/>
      </c>
      <c r="N192" s="11">
        <v>187</v>
      </c>
      <c r="O192" s="11"/>
      <c r="P192" s="11"/>
      <c r="Q192" s="11"/>
    </row>
    <row r="193" spans="3:17" x14ac:dyDescent="0.25">
      <c r="C193" s="9" t="str">
        <f t="shared" si="7"/>
        <v/>
      </c>
      <c r="D193" s="10" t="str">
        <f t="shared" ref="D193:D205" si="8">IF(C193="","",MIN(20,10+10*(1-POWER($I$6,C193/$I$5))/(1-$I$6)))</f>
        <v/>
      </c>
      <c r="E193" s="10" t="str">
        <f t="shared" si="6"/>
        <v/>
      </c>
      <c r="N193" s="11">
        <v>188</v>
      </c>
      <c r="O193" s="11"/>
      <c r="P193" s="11"/>
      <c r="Q193" s="11"/>
    </row>
    <row r="194" spans="3:17" x14ac:dyDescent="0.25">
      <c r="C194" s="9" t="str">
        <f t="shared" si="7"/>
        <v/>
      </c>
      <c r="D194" s="10" t="str">
        <f t="shared" si="8"/>
        <v/>
      </c>
      <c r="E194" s="10" t="str">
        <f t="shared" si="6"/>
        <v/>
      </c>
      <c r="N194" s="11">
        <v>189</v>
      </c>
      <c r="O194" s="11"/>
      <c r="P194" s="11"/>
      <c r="Q194" s="11"/>
    </row>
    <row r="195" spans="3:17" x14ac:dyDescent="0.25">
      <c r="C195" s="9" t="str">
        <f t="shared" si="7"/>
        <v/>
      </c>
      <c r="D195" s="10" t="str">
        <f t="shared" si="8"/>
        <v/>
      </c>
      <c r="E195" s="10" t="str">
        <f t="shared" si="6"/>
        <v/>
      </c>
      <c r="N195" s="11">
        <v>190</v>
      </c>
      <c r="O195" s="11"/>
      <c r="P195" s="11"/>
      <c r="Q195" s="11"/>
    </row>
    <row r="196" spans="3:17" x14ac:dyDescent="0.25">
      <c r="C196" s="9" t="str">
        <f t="shared" si="7"/>
        <v/>
      </c>
      <c r="D196" s="10" t="str">
        <f t="shared" si="8"/>
        <v/>
      </c>
      <c r="E196" s="10" t="str">
        <f t="shared" si="6"/>
        <v/>
      </c>
      <c r="N196" s="11">
        <v>191</v>
      </c>
      <c r="O196" s="11"/>
      <c r="P196" s="11"/>
      <c r="Q196" s="11"/>
    </row>
    <row r="197" spans="3:17" x14ac:dyDescent="0.25">
      <c r="C197" s="9" t="str">
        <f t="shared" si="7"/>
        <v/>
      </c>
      <c r="D197" s="10" t="str">
        <f t="shared" si="8"/>
        <v/>
      </c>
      <c r="E197" s="10" t="str">
        <f t="shared" si="6"/>
        <v/>
      </c>
      <c r="N197" s="11">
        <v>192</v>
      </c>
      <c r="O197" s="11"/>
      <c r="P197" s="11"/>
      <c r="Q197" s="11"/>
    </row>
    <row r="198" spans="3:17" x14ac:dyDescent="0.25">
      <c r="C198" s="9" t="str">
        <f t="shared" si="7"/>
        <v/>
      </c>
      <c r="D198" s="10" t="str">
        <f t="shared" si="8"/>
        <v/>
      </c>
      <c r="E198" s="10" t="str">
        <f t="shared" ref="E198:E205" si="9">IF(C198="","",20-D198)</f>
        <v/>
      </c>
      <c r="N198" s="11">
        <v>193</v>
      </c>
      <c r="O198" s="11"/>
      <c r="P198" s="11"/>
      <c r="Q198" s="11"/>
    </row>
    <row r="199" spans="3:17" x14ac:dyDescent="0.25">
      <c r="C199" s="9" t="str">
        <f t="shared" ref="C199:C205" si="10">IF(ISERR($I$5),"",IF(AND($I$5+1&gt;N199,$P$8=1),N199,""))</f>
        <v/>
      </c>
      <c r="D199" s="10" t="str">
        <f t="shared" si="8"/>
        <v/>
      </c>
      <c r="E199" s="10" t="str">
        <f t="shared" si="9"/>
        <v/>
      </c>
      <c r="N199" s="11">
        <v>194</v>
      </c>
      <c r="O199" s="11"/>
      <c r="P199" s="11"/>
      <c r="Q199" s="11"/>
    </row>
    <row r="200" spans="3:17" x14ac:dyDescent="0.25">
      <c r="C200" s="9" t="str">
        <f t="shared" si="10"/>
        <v/>
      </c>
      <c r="D200" s="10" t="str">
        <f t="shared" si="8"/>
        <v/>
      </c>
      <c r="E200" s="10" t="str">
        <f t="shared" si="9"/>
        <v/>
      </c>
      <c r="N200" s="11">
        <v>195</v>
      </c>
      <c r="O200" s="11"/>
      <c r="P200" s="11"/>
      <c r="Q200" s="11"/>
    </row>
    <row r="201" spans="3:17" x14ac:dyDescent="0.25">
      <c r="C201" s="9" t="str">
        <f t="shared" si="10"/>
        <v/>
      </c>
      <c r="D201" s="10" t="str">
        <f t="shared" si="8"/>
        <v/>
      </c>
      <c r="E201" s="10" t="str">
        <f t="shared" si="9"/>
        <v/>
      </c>
      <c r="N201" s="11">
        <v>196</v>
      </c>
      <c r="O201" s="11"/>
      <c r="P201" s="11"/>
      <c r="Q201" s="11"/>
    </row>
    <row r="202" spans="3:17" x14ac:dyDescent="0.25">
      <c r="C202" s="9" t="str">
        <f t="shared" si="10"/>
        <v/>
      </c>
      <c r="D202" s="10" t="str">
        <f t="shared" si="8"/>
        <v/>
      </c>
      <c r="E202" s="10" t="str">
        <f t="shared" si="9"/>
        <v/>
      </c>
      <c r="N202" s="11">
        <v>197</v>
      </c>
      <c r="O202" s="11"/>
      <c r="P202" s="11"/>
      <c r="Q202" s="11"/>
    </row>
    <row r="203" spans="3:17" x14ac:dyDescent="0.25">
      <c r="C203" s="9" t="str">
        <f t="shared" si="10"/>
        <v/>
      </c>
      <c r="D203" s="10" t="str">
        <f t="shared" si="8"/>
        <v/>
      </c>
      <c r="E203" s="10" t="str">
        <f t="shared" si="9"/>
        <v/>
      </c>
      <c r="N203" s="11">
        <v>198</v>
      </c>
      <c r="O203" s="11"/>
      <c r="P203" s="11"/>
      <c r="Q203" s="11"/>
    </row>
    <row r="204" spans="3:17" x14ac:dyDescent="0.25">
      <c r="C204" s="9" t="str">
        <f t="shared" si="10"/>
        <v/>
      </c>
      <c r="D204" s="10" t="str">
        <f t="shared" si="8"/>
        <v/>
      </c>
      <c r="E204" s="10" t="str">
        <f t="shared" si="9"/>
        <v/>
      </c>
      <c r="N204" s="11">
        <v>199</v>
      </c>
      <c r="O204" s="11"/>
      <c r="P204" s="11"/>
      <c r="Q204" s="11"/>
    </row>
    <row r="205" spans="3:17" x14ac:dyDescent="0.25">
      <c r="C205" s="9" t="str">
        <f t="shared" si="10"/>
        <v/>
      </c>
      <c r="D205" s="10" t="str">
        <f t="shared" si="8"/>
        <v/>
      </c>
      <c r="E205" s="10" t="str">
        <f t="shared" si="9"/>
        <v/>
      </c>
      <c r="N205" s="11">
        <v>200</v>
      </c>
      <c r="O205" s="11"/>
      <c r="P205" s="11"/>
      <c r="Q205" s="11"/>
    </row>
  </sheetData>
  <sheetProtection password="E31F" sheet="1" objects="1" scenarios="1"/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VP continuo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2017-05-02T16:11:39Z</dcterms:modified>
</cp:coreProperties>
</file>